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80" windowWidth="18060" windowHeight="6990"/>
  </bookViews>
  <sheets>
    <sheet name="Лист2" sheetId="6" r:id="rId1"/>
  </sheets>
  <definedNames>
    <definedName name="_xlnm.Print_Area" localSheetId="0">Лист2!$A$1:$H$60</definedName>
  </definedNames>
  <calcPr calcId="145621"/>
</workbook>
</file>

<file path=xl/calcChain.xml><?xml version="1.0" encoding="utf-8"?>
<calcChain xmlns="http://schemas.openxmlformats.org/spreadsheetml/2006/main">
  <c r="G13" i="6" l="1"/>
  <c r="H58" i="6" l="1"/>
  <c r="G58" i="6"/>
  <c r="H57" i="6"/>
  <c r="G57" i="6"/>
  <c r="H56" i="6"/>
  <c r="G56" i="6"/>
  <c r="H55" i="6"/>
  <c r="G55" i="6"/>
  <c r="H54" i="6"/>
  <c r="G54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G44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G33" i="6"/>
  <c r="G32" i="6"/>
  <c r="G31" i="6"/>
  <c r="G30" i="6"/>
  <c r="H29" i="6"/>
  <c r="G29" i="6"/>
  <c r="H28" i="6"/>
  <c r="G28" i="6"/>
  <c r="H27" i="6"/>
  <c r="G27" i="6"/>
  <c r="G26" i="6"/>
  <c r="G25" i="6"/>
  <c r="H24" i="6"/>
  <c r="G24" i="6"/>
  <c r="G23" i="6"/>
  <c r="H22" i="6"/>
  <c r="G22" i="6"/>
  <c r="H21" i="6"/>
  <c r="G21" i="6"/>
  <c r="G20" i="6"/>
  <c r="H19" i="6"/>
  <c r="G19" i="6"/>
  <c r="H18" i="6"/>
  <c r="G18" i="6"/>
  <c r="H17" i="6"/>
  <c r="G17" i="6"/>
  <c r="H16" i="6"/>
  <c r="G16" i="6"/>
  <c r="H15" i="6"/>
  <c r="G15" i="6"/>
  <c r="G14" i="6"/>
  <c r="H12" i="6"/>
  <c r="G12" i="6"/>
  <c r="G11" i="6"/>
  <c r="H10" i="6"/>
  <c r="G10" i="6"/>
  <c r="H9" i="6"/>
  <c r="G9" i="6"/>
  <c r="H8" i="6"/>
  <c r="G8" i="6"/>
  <c r="H7" i="6"/>
  <c r="G7" i="6"/>
  <c r="H6" i="6"/>
  <c r="G6" i="6"/>
</calcChain>
</file>

<file path=xl/sharedStrings.xml><?xml version="1.0" encoding="utf-8"?>
<sst xmlns="http://schemas.openxmlformats.org/spreadsheetml/2006/main" count="115" uniqueCount="115">
  <si>
    <t>Наименование показателя</t>
  </si>
  <si>
    <t xml:space="preserve">Расходы бюджета - всего
          в том числе: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</si>
  <si>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</si>
  <si>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</si>
  <si>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</si>
  <si>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</si>
  <si>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</si>
  <si>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</si>
  <si>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</si>
  <si>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</si>
  <si>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</si>
  <si>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</si>
  <si>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</si>
  <si>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</si>
  <si>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</si>
  <si>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</si>
  <si>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Сельское хозяйство и рыболовство</t>
  </si>
  <si>
    <t>Водное хозяйство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</si>
  <si>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</si>
  <si>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</si>
  <si>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</si>
  <si>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</si>
  <si>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</si>
  <si>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</si>
  <si>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</si>
  <si>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</si>
  <si>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</si>
  <si>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</si>
  <si>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</si>
  <si>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</si>
  <si>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</si>
  <si>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</si>
  <si>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</si>
  <si>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</si>
  <si>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</si>
  <si>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</si>
  <si>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</si>
  <si>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</si>
  <si>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</si>
  <si>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</si>
  <si>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</si>
  <si>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</si>
  <si>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</si>
  <si>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</si>
  <si>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</si>
  <si>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</si>
  <si>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</si>
  <si>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</si>
  <si>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</si>
  <si>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</si>
  <si>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</si>
  <si>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Другие вопросы в области жилищно-коммунального хозяйства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</si>
  <si>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</si>
  <si>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</si>
  <si>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</si>
  <si>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</si>
  <si>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</si>
  <si>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</si>
  <si>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</si>
  <si>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</si>
  <si>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</si>
  <si>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</si>
  <si>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</si>
  <si>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</si>
  <si>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</si>
  <si>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</si>
  <si>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</si>
  <si>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</si>
  <si>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</si>
  <si>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</si>
  <si>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</si>
  <si>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</si>
  <si>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</si>
  <si>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</si>
  <si>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</si>
  <si>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</si>
  <si>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</si>
  <si>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</si>
  <si>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</si>
  <si>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</si>
  <si>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</si>
  <si>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</si>
  <si>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</si>
  <si>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</si>
  <si>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</si>
  <si>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</si>
  <si>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</si>
  <si>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0900</t>
  </si>
  <si>
    <t>0909</t>
  </si>
  <si>
    <t>1000</t>
  </si>
  <si>
    <t>1001</t>
  </si>
  <si>
    <t>1003</t>
  </si>
  <si>
    <t>1004</t>
  </si>
  <si>
    <t>1006</t>
  </si>
  <si>
    <t>1100</t>
  </si>
  <si>
    <t>1101</t>
  </si>
  <si>
    <t>1102</t>
  </si>
  <si>
    <t>1300</t>
  </si>
  <si>
    <t>1301</t>
  </si>
  <si>
    <t>1400</t>
  </si>
  <si>
    <t>1401</t>
  </si>
  <si>
    <t>1403</t>
  </si>
  <si>
    <t>7=6-4</t>
  </si>
  <si>
    <t>8=(6/4)*100</t>
  </si>
  <si>
    <t>Уточненный план на 2024 год</t>
  </si>
  <si>
    <t>Исполнено на 01.04.2024 год</t>
  </si>
  <si>
    <t>Отклонение факта периода 2024/2023</t>
  </si>
  <si>
    <t>Темп роста периода 2024/2023, %</t>
  </si>
  <si>
    <t>1103</t>
  </si>
  <si>
    <t>Спорт высших достижений</t>
  </si>
  <si>
    <t>Исполнение районного бюджета по состоянию 01.04.2025 в сравнении с соответствующим периодом прошлого года</t>
  </si>
  <si>
    <t>Обеспечение проведения выборов и референдумов</t>
  </si>
  <si>
    <t>0107</t>
  </si>
  <si>
    <t>Уточненный план на 2025 год</t>
  </si>
  <si>
    <t>Исполнено на 01.04.2025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</si>
</sst>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19]#,##0.00"/>
  </numFmts>
  <fonts count="4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 applyFont="1" applyFill="1" applyBorder="1"/>
    <xf numFmtId="0" fontId="2" fillId="2" borderId="2" xfId="1" applyNumberFormat="1" applyFont="1" applyFill="1" applyBorder="1" applyAlignment="1">
      <alignment horizontal="center" vertical="center" wrapText="1" readingOrder="1"/>
    </xf>
    <xf numFmtId="49" fontId="2" fillId="2" borderId="2" xfId="1" applyNumberFormat="1" applyFont="1" applyFill="1" applyBorder="1" applyAlignment="1">
      <alignment horizontal="center" vertical="center" wrapText="1" readingOrder="1"/>
    </xf>
    <xf numFmtId="0" fontId="0" fillId="2" borderId="0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left" vertical="center" wrapText="1" readingOrder="1"/>
    </xf>
    <xf numFmtId="4" fontId="2" fillId="0" borderId="2" xfId="1" applyNumberFormat="1" applyFont="1" applyFill="1" applyBorder="1" applyAlignment="1">
      <alignment horizontal="right" vertical="center" wrapText="1" readingOrder="1"/>
    </xf>
    <xf numFmtId="4" fontId="2" fillId="2" borderId="2" xfId="0" applyNumberFormat="1" applyFont="1" applyFill="1" applyBorder="1" applyAlignment="1">
      <alignment vertical="center" readingOrder="1"/>
    </xf>
    <xf numFmtId="0" fontId="0" fillId="2" borderId="0" xfId="0" applyFont="1" applyFill="1" applyBorder="1" applyAlignment="1">
      <alignment vertical="center" readingOrder="1"/>
    </xf>
    <xf numFmtId="0" fontId="2" fillId="0" borderId="2" xfId="1" applyNumberFormat="1" applyFont="1" applyFill="1" applyBorder="1" applyAlignment="1">
      <alignment horizontal="left" vertical="center" wrapText="1" readingOrder="1"/>
    </xf>
    <xf numFmtId="0" fontId="3" fillId="2" borderId="0" xfId="0" applyFont="1" applyFill="1" applyBorder="1" applyAlignment="1">
      <alignment horizontal="center" wrapText="1"/>
    </xf>
    <xf numFmtId="0" fontId="2" fillId="0" borderId="1" xfId="1" applyNumberFormat="1" applyFont="1" applyFill="1" applyBorder="1" applyAlignment="1">
      <alignment horizontal="left" vertical="center" wrapText="1" readingOrder="1"/>
    </xf>
    <xf numFmtId="164" fontId="2" fillId="0" borderId="1" xfId="1" applyNumberFormat="1" applyFont="1" applyFill="1" applyBorder="1" applyAlignment="1">
      <alignment horizontal="right" vertical="center" wrapText="1" readingOrder="1"/>
    </xf>
    <xf numFmtId="0" fontId="0" fillId="2" borderId="0" xfId="0" applyFont="1" applyFill="1" applyBorder="1" applyAlignment="1">
      <alignment vertical="center"/>
    </xf>
    <xf numFmtId="2" fontId="2" fillId="0" borderId="1" xfId="1" applyNumberFormat="1" applyFont="1" applyFill="1" applyBorder="1" applyAlignment="1">
      <alignment horizontal="right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"/>
  <sheetViews>
    <sheetView tabSelected="1" view="pageBreakPreview" zoomScale="60" zoomScaleNormal="100" workbookViewId="0">
      <selection activeCell="R53" sqref="R53"/>
    </sheetView>
  </sheetViews>
  <sheetFormatPr defaultRowHeight="15" x14ac:dyDescent="0.25"/>
  <cols>
    <col min="1" max="1" width="8.28515625" style="3" customWidth="1"/>
    <col min="2" max="2" width="52" style="3" customWidth="1"/>
    <col min="3" max="7" width="18.85546875" style="3" customWidth="1"/>
    <col min="8" max="8" width="15" style="3" customWidth="1"/>
    <col min="9" max="16384" width="9.140625" style="3"/>
  </cols>
  <sheetData>
    <row r="2" spans="1:8" ht="61.5" customHeight="1" x14ac:dyDescent="0.35">
      <c r="B2" s="10" t="s">
        <v>110</v>
      </c>
      <c r="C2" s="10"/>
      <c r="D2" s="10"/>
      <c r="E2" s="10"/>
      <c r="F2" s="10"/>
      <c r="G2" s="10"/>
    </row>
    <row r="4" spans="1:8" s="13" customFormat="1" ht="47.25" x14ac:dyDescent="0.25">
      <c r="A4" s="1"/>
      <c r="B4" s="1" t="s">
        <v>0</v>
      </c>
      <c r="C4" s="4" t="s">
        <v>104</v>
      </c>
      <c r="D4" s="4" t="s">
        <v>105</v>
      </c>
      <c r="E4" s="4" t="s">
        <v>113</v>
      </c>
      <c r="F4" s="4" t="s">
        <v>114</v>
      </c>
      <c r="G4" s="4" t="s">
        <v>106</v>
      </c>
      <c r="H4" s="4" t="s">
        <v>107</v>
      </c>
    </row>
    <row r="5" spans="1:8" s="13" customFormat="1" ht="15.75" x14ac:dyDescent="0.25">
      <c r="A5" s="1">
        <v>1</v>
      </c>
      <c r="B5" s="1">
        <v>2</v>
      </c>
      <c r="C5" s="4">
        <v>5</v>
      </c>
      <c r="D5" s="4">
        <v>6</v>
      </c>
      <c r="E5" s="4">
        <v>5</v>
      </c>
      <c r="F5" s="4">
        <v>6</v>
      </c>
      <c r="G5" s="4" t="s">
        <v>102</v>
      </c>
      <c r="H5" s="4" t="s">
        <v>103</v>
      </c>
    </row>
    <row r="6" spans="1:8" s="8" customFormat="1" ht="31.5" x14ac:dyDescent="0.25">
      <c r="A6" s="1"/>
      <c r="B6" s="5" t="s">
        <v>1</v>
      </c>
      <c r="C6" s="6">
        <v>1434429039.8399999</v>
      </c>
      <c r="D6" s="6">
        <v>312029913.26999998</v>
      </c>
      <c r="E6" s="12">
        <v>1698232605.5</v>
      </c>
      <c r="F6" s="12">
        <v>359517363.08999997</v>
      </c>
      <c r="G6" s="7">
        <f>F6-D6</f>
        <v>47487449.819999993</v>
      </c>
      <c r="H6" s="7">
        <f>(F6/D6)*100</f>
        <v>115.21887735773237</v>
      </c>
    </row>
    <row r="7" spans="1:8" s="8" customFormat="1" ht="21.75" customHeight="1" x14ac:dyDescent="0.25">
      <c r="A7" s="2" t="s">
        <v>52</v>
      </c>
      <c r="B7" s="5" t="s">
        <v>2</v>
      </c>
      <c r="C7" s="6">
        <v>86328948.930000007</v>
      </c>
      <c r="D7" s="6">
        <v>15473470.34</v>
      </c>
      <c r="E7" s="12">
        <v>100722202.63</v>
      </c>
      <c r="F7" s="12">
        <v>19045082.609999999</v>
      </c>
      <c r="G7" s="7">
        <f t="shared" ref="G7:G58" si="0">F7-D7</f>
        <v>3571612.2699999996</v>
      </c>
      <c r="H7" s="7">
        <f t="shared" ref="H7:H58" si="1">(F7/D7)*100</f>
        <v>123.08216703506474</v>
      </c>
    </row>
    <row r="8" spans="1:8" s="8" customFormat="1" ht="47.25" x14ac:dyDescent="0.25">
      <c r="A8" s="2" t="s">
        <v>53</v>
      </c>
      <c r="B8" s="5" t="s">
        <v>3</v>
      </c>
      <c r="C8" s="6">
        <v>2263900</v>
      </c>
      <c r="D8" s="6">
        <v>501652.47</v>
      </c>
      <c r="E8" s="12">
        <v>2544435.98</v>
      </c>
      <c r="F8" s="12">
        <v>518036.11</v>
      </c>
      <c r="G8" s="7">
        <f t="shared" si="0"/>
        <v>16383.640000000014</v>
      </c>
      <c r="H8" s="7">
        <f t="shared" si="1"/>
        <v>103.26593428315024</v>
      </c>
    </row>
    <row r="9" spans="1:8" s="8" customFormat="1" ht="63" x14ac:dyDescent="0.25">
      <c r="A9" s="2" t="s">
        <v>54</v>
      </c>
      <c r="B9" s="5" t="s">
        <v>4</v>
      </c>
      <c r="C9" s="6">
        <v>5123300</v>
      </c>
      <c r="D9" s="6">
        <v>907158.9</v>
      </c>
      <c r="E9" s="12">
        <v>5932700</v>
      </c>
      <c r="F9" s="12">
        <v>1212471.1299999999</v>
      </c>
      <c r="G9" s="7">
        <f t="shared" si="0"/>
        <v>305312.22999999986</v>
      </c>
      <c r="H9" s="7">
        <f t="shared" si="1"/>
        <v>133.65587109380726</v>
      </c>
    </row>
    <row r="10" spans="1:8" s="8" customFormat="1" ht="63" x14ac:dyDescent="0.25">
      <c r="A10" s="2" t="s">
        <v>55</v>
      </c>
      <c r="B10" s="5" t="s">
        <v>5</v>
      </c>
      <c r="C10" s="6">
        <v>50877619.960000001</v>
      </c>
      <c r="D10" s="6">
        <v>9982420.4199999999</v>
      </c>
      <c r="E10" s="12">
        <v>59765537.149999999</v>
      </c>
      <c r="F10" s="12">
        <v>12086678.970000001</v>
      </c>
      <c r="G10" s="7">
        <f t="shared" si="0"/>
        <v>2104258.5500000007</v>
      </c>
      <c r="H10" s="7">
        <f t="shared" si="1"/>
        <v>121.07964262639221</v>
      </c>
    </row>
    <row r="11" spans="1:8" s="8" customFormat="1" ht="21.75" customHeight="1" x14ac:dyDescent="0.25">
      <c r="A11" s="2" t="s">
        <v>56</v>
      </c>
      <c r="B11" s="5" t="s">
        <v>6</v>
      </c>
      <c r="C11" s="6">
        <v>17400</v>
      </c>
      <c r="D11" s="6">
        <v>0</v>
      </c>
      <c r="E11" s="12">
        <v>6100</v>
      </c>
      <c r="F11" s="14">
        <v>0</v>
      </c>
      <c r="G11" s="7">
        <f t="shared" si="0"/>
        <v>0</v>
      </c>
      <c r="H11" s="7">
        <v>0</v>
      </c>
    </row>
    <row r="12" spans="1:8" s="8" customFormat="1" ht="47.25" x14ac:dyDescent="0.25">
      <c r="A12" s="2" t="s">
        <v>57</v>
      </c>
      <c r="B12" s="5" t="s">
        <v>7</v>
      </c>
      <c r="C12" s="6">
        <v>13581100</v>
      </c>
      <c r="D12" s="6">
        <v>2794377.91</v>
      </c>
      <c r="E12" s="12">
        <v>15861229.5</v>
      </c>
      <c r="F12" s="12">
        <v>3255244.51</v>
      </c>
      <c r="G12" s="7">
        <f t="shared" si="0"/>
        <v>460866.59999999963</v>
      </c>
      <c r="H12" s="7">
        <f t="shared" si="1"/>
        <v>116.49263681733011</v>
      </c>
    </row>
    <row r="13" spans="1:8" s="8" customFormat="1" ht="31.5" x14ac:dyDescent="0.25">
      <c r="A13" s="2" t="s">
        <v>112</v>
      </c>
      <c r="B13" s="11" t="s">
        <v>111</v>
      </c>
      <c r="C13" s="6">
        <v>0</v>
      </c>
      <c r="D13" s="6">
        <v>0</v>
      </c>
      <c r="E13" s="12">
        <v>3600000</v>
      </c>
      <c r="F13" s="14">
        <v>0</v>
      </c>
      <c r="G13" s="7">
        <f t="shared" si="0"/>
        <v>0</v>
      </c>
      <c r="H13" s="7">
        <v>0</v>
      </c>
    </row>
    <row r="14" spans="1:8" s="8" customFormat="1" ht="15.75" x14ac:dyDescent="0.25">
      <c r="A14" s="2" t="s">
        <v>58</v>
      </c>
      <c r="B14" s="5" t="s">
        <v>8</v>
      </c>
      <c r="C14" s="6">
        <v>449100</v>
      </c>
      <c r="D14" s="6">
        <v>0</v>
      </c>
      <c r="E14" s="12">
        <v>1119100</v>
      </c>
      <c r="F14" s="14">
        <v>0</v>
      </c>
      <c r="G14" s="7">
        <f t="shared" si="0"/>
        <v>0</v>
      </c>
      <c r="H14" s="7">
        <v>0</v>
      </c>
    </row>
    <row r="15" spans="1:8" s="8" customFormat="1" ht="15.75" x14ac:dyDescent="0.25">
      <c r="A15" s="2" t="s">
        <v>59</v>
      </c>
      <c r="B15" s="5" t="s">
        <v>9</v>
      </c>
      <c r="C15" s="6">
        <v>14016528.970000001</v>
      </c>
      <c r="D15" s="6">
        <v>1287860.6399999999</v>
      </c>
      <c r="E15" s="12">
        <v>11893100</v>
      </c>
      <c r="F15" s="12">
        <v>1972651.89</v>
      </c>
      <c r="G15" s="7">
        <f t="shared" si="0"/>
        <v>684791.25</v>
      </c>
      <c r="H15" s="7">
        <f t="shared" si="1"/>
        <v>153.17277574381029</v>
      </c>
    </row>
    <row r="16" spans="1:8" s="8" customFormat="1" ht="15.75" x14ac:dyDescent="0.25">
      <c r="A16" s="2" t="s">
        <v>60</v>
      </c>
      <c r="B16" s="5" t="s">
        <v>10</v>
      </c>
      <c r="C16" s="6">
        <v>3130900</v>
      </c>
      <c r="D16" s="6">
        <v>775428.72</v>
      </c>
      <c r="E16" s="12">
        <v>3725200</v>
      </c>
      <c r="F16" s="12">
        <v>826556.95</v>
      </c>
      <c r="G16" s="7">
        <f t="shared" si="0"/>
        <v>51128.229999999981</v>
      </c>
      <c r="H16" s="7">
        <f t="shared" si="1"/>
        <v>106.5935435045532</v>
      </c>
    </row>
    <row r="17" spans="1:8" s="8" customFormat="1" ht="15.75" x14ac:dyDescent="0.25">
      <c r="A17" s="2" t="s">
        <v>61</v>
      </c>
      <c r="B17" s="5" t="s">
        <v>11</v>
      </c>
      <c r="C17" s="6">
        <v>3130900</v>
      </c>
      <c r="D17" s="6">
        <v>775428.72</v>
      </c>
      <c r="E17" s="12">
        <v>3725200</v>
      </c>
      <c r="F17" s="12">
        <v>826556.95</v>
      </c>
      <c r="G17" s="7">
        <f t="shared" si="0"/>
        <v>51128.229999999981</v>
      </c>
      <c r="H17" s="7">
        <f t="shared" si="1"/>
        <v>106.5935435045532</v>
      </c>
    </row>
    <row r="18" spans="1:8" s="8" customFormat="1" ht="31.5" x14ac:dyDescent="0.25">
      <c r="A18" s="2" t="s">
        <v>62</v>
      </c>
      <c r="B18" s="5" t="s">
        <v>12</v>
      </c>
      <c r="C18" s="6">
        <v>10027600</v>
      </c>
      <c r="D18" s="6">
        <v>1288401.6100000001</v>
      </c>
      <c r="E18" s="12">
        <v>10847500</v>
      </c>
      <c r="F18" s="12">
        <v>5094529.76</v>
      </c>
      <c r="G18" s="7">
        <f t="shared" si="0"/>
        <v>3806128.1499999994</v>
      </c>
      <c r="H18" s="7">
        <f t="shared" si="1"/>
        <v>395.41473097041529</v>
      </c>
    </row>
    <row r="19" spans="1:8" s="8" customFormat="1" ht="15.75" x14ac:dyDescent="0.25">
      <c r="A19" s="2" t="s">
        <v>63</v>
      </c>
      <c r="B19" s="5" t="s">
        <v>13</v>
      </c>
      <c r="C19" s="6">
        <v>6567300</v>
      </c>
      <c r="D19" s="6">
        <v>1288401.6100000001</v>
      </c>
      <c r="E19" s="12">
        <v>7390300</v>
      </c>
      <c r="F19" s="12">
        <v>1637729.76</v>
      </c>
      <c r="G19" s="7">
        <f t="shared" si="0"/>
        <v>349328.14999999991</v>
      </c>
      <c r="H19" s="7">
        <f t="shared" si="1"/>
        <v>127.11329660632758</v>
      </c>
    </row>
    <row r="20" spans="1:8" s="8" customFormat="1" ht="47.25" x14ac:dyDescent="0.25">
      <c r="A20" s="2" t="s">
        <v>64</v>
      </c>
      <c r="B20" s="5" t="s">
        <v>14</v>
      </c>
      <c r="C20" s="6">
        <v>3460300</v>
      </c>
      <c r="D20" s="6">
        <v>0</v>
      </c>
      <c r="E20" s="12">
        <v>3457200</v>
      </c>
      <c r="F20" s="12">
        <v>3456800</v>
      </c>
      <c r="G20" s="7">
        <f t="shared" si="0"/>
        <v>3456800</v>
      </c>
      <c r="H20" s="7">
        <v>100</v>
      </c>
    </row>
    <row r="21" spans="1:8" s="8" customFormat="1" ht="15.75" x14ac:dyDescent="0.25">
      <c r="A21" s="2" t="s">
        <v>65</v>
      </c>
      <c r="B21" s="5" t="s">
        <v>15</v>
      </c>
      <c r="C21" s="6">
        <v>34608213.759999998</v>
      </c>
      <c r="D21" s="6">
        <v>7533542.4199999999</v>
      </c>
      <c r="E21" s="12">
        <v>59390017.560000002</v>
      </c>
      <c r="F21" s="12">
        <v>5317850.07</v>
      </c>
      <c r="G21" s="7">
        <f t="shared" si="0"/>
        <v>-2215692.3499999996</v>
      </c>
      <c r="H21" s="7">
        <f t="shared" si="1"/>
        <v>70.588970945225</v>
      </c>
    </row>
    <row r="22" spans="1:8" s="8" customFormat="1" ht="15.75" x14ac:dyDescent="0.25">
      <c r="A22" s="2" t="s">
        <v>66</v>
      </c>
      <c r="B22" s="5" t="s">
        <v>16</v>
      </c>
      <c r="C22" s="6">
        <v>5134455</v>
      </c>
      <c r="D22" s="6">
        <v>1059862.42</v>
      </c>
      <c r="E22" s="12">
        <v>5996973.4900000002</v>
      </c>
      <c r="F22" s="12">
        <v>1208495.48</v>
      </c>
      <c r="G22" s="7">
        <f t="shared" si="0"/>
        <v>148633.06000000006</v>
      </c>
      <c r="H22" s="7">
        <f t="shared" si="1"/>
        <v>114.02380697675835</v>
      </c>
    </row>
    <row r="23" spans="1:8" s="8" customFormat="1" ht="15.75" x14ac:dyDescent="0.25">
      <c r="A23" s="2" t="s">
        <v>67</v>
      </c>
      <c r="B23" s="5" t="s">
        <v>17</v>
      </c>
      <c r="C23" s="6">
        <v>236000</v>
      </c>
      <c r="D23" s="6">
        <v>0</v>
      </c>
      <c r="E23" s="12">
        <v>236000</v>
      </c>
      <c r="F23" s="14">
        <v>0</v>
      </c>
      <c r="G23" s="7">
        <f t="shared" si="0"/>
        <v>0</v>
      </c>
      <c r="H23" s="7">
        <v>0</v>
      </c>
    </row>
    <row r="24" spans="1:8" s="8" customFormat="1" ht="15.75" x14ac:dyDescent="0.25">
      <c r="A24" s="2" t="s">
        <v>68</v>
      </c>
      <c r="B24" s="5" t="s">
        <v>18</v>
      </c>
      <c r="C24" s="6">
        <v>26506112.050000001</v>
      </c>
      <c r="D24" s="6">
        <v>6259580</v>
      </c>
      <c r="E24" s="12">
        <v>29002918.390000001</v>
      </c>
      <c r="F24" s="12">
        <v>4109354.59</v>
      </c>
      <c r="G24" s="7">
        <f t="shared" si="0"/>
        <v>-2150225.41</v>
      </c>
      <c r="H24" s="7">
        <f t="shared" si="1"/>
        <v>65.649046581400029</v>
      </c>
    </row>
    <row r="25" spans="1:8" s="8" customFormat="1" ht="15.75" x14ac:dyDescent="0.25">
      <c r="A25" s="2" t="s">
        <v>69</v>
      </c>
      <c r="B25" s="5" t="s">
        <v>19</v>
      </c>
      <c r="C25" s="6">
        <v>524799.34</v>
      </c>
      <c r="D25" s="6">
        <v>0</v>
      </c>
      <c r="E25" s="12">
        <v>796287.2</v>
      </c>
      <c r="F25" s="14">
        <v>0</v>
      </c>
      <c r="G25" s="7">
        <f t="shared" si="0"/>
        <v>0</v>
      </c>
      <c r="H25" s="7">
        <v>0</v>
      </c>
    </row>
    <row r="26" spans="1:8" s="8" customFormat="1" ht="20.25" customHeight="1" x14ac:dyDescent="0.25">
      <c r="A26" s="2" t="s">
        <v>70</v>
      </c>
      <c r="B26" s="5" t="s">
        <v>20</v>
      </c>
      <c r="C26" s="6">
        <v>2206847.37</v>
      </c>
      <c r="D26" s="6">
        <v>214100</v>
      </c>
      <c r="E26" s="12">
        <v>23357838.48</v>
      </c>
      <c r="F26" s="14">
        <v>0</v>
      </c>
      <c r="G26" s="7">
        <f t="shared" si="0"/>
        <v>-214100</v>
      </c>
      <c r="H26" s="7">
        <v>100</v>
      </c>
    </row>
    <row r="27" spans="1:8" s="8" customFormat="1" ht="15.75" x14ac:dyDescent="0.25">
      <c r="A27" s="2" t="s">
        <v>71</v>
      </c>
      <c r="B27" s="5" t="s">
        <v>21</v>
      </c>
      <c r="C27" s="6">
        <v>29404919.449999999</v>
      </c>
      <c r="D27" s="6">
        <v>6451460.3399999999</v>
      </c>
      <c r="E27" s="12">
        <v>9267913.6799999997</v>
      </c>
      <c r="F27" s="12">
        <v>112532.92</v>
      </c>
      <c r="G27" s="7">
        <f t="shared" si="0"/>
        <v>-6338927.4199999999</v>
      </c>
      <c r="H27" s="7">
        <f t="shared" si="1"/>
        <v>1.7443015080210507</v>
      </c>
    </row>
    <row r="28" spans="1:8" s="8" customFormat="1" ht="15.75" x14ac:dyDescent="0.25">
      <c r="A28" s="2" t="s">
        <v>72</v>
      </c>
      <c r="B28" s="5" t="s">
        <v>22</v>
      </c>
      <c r="C28" s="6">
        <v>733046.45</v>
      </c>
      <c r="D28" s="6">
        <v>126893.34</v>
      </c>
      <c r="E28" s="12">
        <v>899034.75</v>
      </c>
      <c r="F28" s="12">
        <v>112532.92</v>
      </c>
      <c r="G28" s="7">
        <f t="shared" si="0"/>
        <v>-14360.419999999998</v>
      </c>
      <c r="H28" s="7">
        <f t="shared" si="1"/>
        <v>88.683078245083621</v>
      </c>
    </row>
    <row r="29" spans="1:8" s="8" customFormat="1" ht="15.75" x14ac:dyDescent="0.25">
      <c r="A29" s="2" t="s">
        <v>73</v>
      </c>
      <c r="B29" s="5" t="s">
        <v>23</v>
      </c>
      <c r="C29" s="6">
        <v>24079273</v>
      </c>
      <c r="D29" s="6">
        <v>6324567</v>
      </c>
      <c r="E29" s="12">
        <v>5470400</v>
      </c>
      <c r="F29" s="14">
        <v>0</v>
      </c>
      <c r="G29" s="7">
        <f t="shared" si="0"/>
        <v>-6324567</v>
      </c>
      <c r="H29" s="7">
        <f t="shared" si="1"/>
        <v>0</v>
      </c>
    </row>
    <row r="30" spans="1:8" s="8" customFormat="1" ht="15.75" x14ac:dyDescent="0.25">
      <c r="A30" s="2" t="s">
        <v>74</v>
      </c>
      <c r="B30" s="5" t="s">
        <v>24</v>
      </c>
      <c r="C30" s="6">
        <v>4494600</v>
      </c>
      <c r="D30" s="6">
        <v>0</v>
      </c>
      <c r="E30" s="12">
        <v>500000</v>
      </c>
      <c r="F30" s="14">
        <v>0</v>
      </c>
      <c r="G30" s="7">
        <f t="shared" si="0"/>
        <v>0</v>
      </c>
      <c r="H30" s="7">
        <v>100</v>
      </c>
    </row>
    <row r="31" spans="1:8" s="8" customFormat="1" ht="31.5" x14ac:dyDescent="0.25">
      <c r="A31" s="2" t="s">
        <v>75</v>
      </c>
      <c r="B31" s="5" t="s">
        <v>51</v>
      </c>
      <c r="C31" s="6">
        <v>98000</v>
      </c>
      <c r="D31" s="6">
        <v>0</v>
      </c>
      <c r="E31" s="12">
        <v>2398478.9300000002</v>
      </c>
      <c r="F31" s="14">
        <v>0</v>
      </c>
      <c r="G31" s="7">
        <f t="shared" si="0"/>
        <v>0</v>
      </c>
      <c r="H31" s="7">
        <v>0</v>
      </c>
    </row>
    <row r="32" spans="1:8" s="8" customFormat="1" ht="15.75" x14ac:dyDescent="0.25">
      <c r="A32" s="2" t="s">
        <v>76</v>
      </c>
      <c r="B32" s="5" t="s">
        <v>25</v>
      </c>
      <c r="C32" s="6">
        <v>665645</v>
      </c>
      <c r="D32" s="6">
        <v>0</v>
      </c>
      <c r="E32" s="12">
        <v>5806445</v>
      </c>
      <c r="F32" s="14">
        <v>0</v>
      </c>
      <c r="G32" s="7">
        <f t="shared" si="0"/>
        <v>0</v>
      </c>
      <c r="H32" s="7">
        <v>0</v>
      </c>
    </row>
    <row r="33" spans="1:8" s="8" customFormat="1" ht="31.5" x14ac:dyDescent="0.25">
      <c r="A33" s="2" t="s">
        <v>77</v>
      </c>
      <c r="B33" s="5" t="s">
        <v>26</v>
      </c>
      <c r="C33" s="6">
        <v>665645</v>
      </c>
      <c r="D33" s="6">
        <v>0</v>
      </c>
      <c r="E33" s="12">
        <v>5806445</v>
      </c>
      <c r="F33" s="14">
        <v>0</v>
      </c>
      <c r="G33" s="7">
        <f t="shared" si="0"/>
        <v>0</v>
      </c>
      <c r="H33" s="7">
        <v>0</v>
      </c>
    </row>
    <row r="34" spans="1:8" s="8" customFormat="1" ht="15.75" x14ac:dyDescent="0.25">
      <c r="A34" s="2" t="s">
        <v>78</v>
      </c>
      <c r="B34" s="5" t="s">
        <v>27</v>
      </c>
      <c r="C34" s="6">
        <v>908229826.02999997</v>
      </c>
      <c r="D34" s="6">
        <v>204489118.30000001</v>
      </c>
      <c r="E34" s="12">
        <v>1069748203.89</v>
      </c>
      <c r="F34" s="12">
        <v>239554330.41</v>
      </c>
      <c r="G34" s="7">
        <f t="shared" si="0"/>
        <v>35065212.109999985</v>
      </c>
      <c r="H34" s="7">
        <f t="shared" si="1"/>
        <v>117.1477154390958</v>
      </c>
    </row>
    <row r="35" spans="1:8" s="8" customFormat="1" ht="15.75" x14ac:dyDescent="0.25">
      <c r="A35" s="2" t="s">
        <v>79</v>
      </c>
      <c r="B35" s="5" t="s">
        <v>28</v>
      </c>
      <c r="C35" s="6">
        <v>130722966.55</v>
      </c>
      <c r="D35" s="6">
        <v>31294436.859999999</v>
      </c>
      <c r="E35" s="12">
        <v>168530315</v>
      </c>
      <c r="F35" s="12">
        <v>39643493.990000002</v>
      </c>
      <c r="G35" s="7">
        <f t="shared" si="0"/>
        <v>8349057.1300000027</v>
      </c>
      <c r="H35" s="7">
        <f t="shared" si="1"/>
        <v>126.67904575931712</v>
      </c>
    </row>
    <row r="36" spans="1:8" s="8" customFormat="1" ht="15.75" x14ac:dyDescent="0.25">
      <c r="A36" s="2" t="s">
        <v>80</v>
      </c>
      <c r="B36" s="5" t="s">
        <v>29</v>
      </c>
      <c r="C36" s="6">
        <v>643844994.48000002</v>
      </c>
      <c r="D36" s="6">
        <v>144978104.34</v>
      </c>
      <c r="E36" s="12">
        <v>746007058</v>
      </c>
      <c r="F36" s="12">
        <v>166592096.05000001</v>
      </c>
      <c r="G36" s="7">
        <f t="shared" si="0"/>
        <v>21613991.710000008</v>
      </c>
      <c r="H36" s="7">
        <f t="shared" si="1"/>
        <v>114.90845242348546</v>
      </c>
    </row>
    <row r="37" spans="1:8" s="8" customFormat="1" ht="15.75" x14ac:dyDescent="0.25">
      <c r="A37" s="2" t="s">
        <v>81</v>
      </c>
      <c r="B37" s="5" t="s">
        <v>30</v>
      </c>
      <c r="C37" s="6">
        <v>65193465</v>
      </c>
      <c r="D37" s="6">
        <v>15040868.91</v>
      </c>
      <c r="E37" s="12">
        <v>78609210.590000004</v>
      </c>
      <c r="F37" s="12">
        <v>17329782.370000001</v>
      </c>
      <c r="G37" s="7">
        <f t="shared" si="0"/>
        <v>2288913.4600000009</v>
      </c>
      <c r="H37" s="7">
        <f t="shared" si="1"/>
        <v>115.21796030333198</v>
      </c>
    </row>
    <row r="38" spans="1:8" s="8" customFormat="1" ht="15.75" x14ac:dyDescent="0.25">
      <c r="A38" s="2" t="s">
        <v>82</v>
      </c>
      <c r="B38" s="5" t="s">
        <v>31</v>
      </c>
      <c r="C38" s="6">
        <v>7823300</v>
      </c>
      <c r="D38" s="6">
        <v>1557362.85</v>
      </c>
      <c r="E38" s="12">
        <v>9260085</v>
      </c>
      <c r="F38" s="12">
        <v>2109592.4500000002</v>
      </c>
      <c r="G38" s="7">
        <f t="shared" si="0"/>
        <v>552229.60000000009</v>
      </c>
      <c r="H38" s="7">
        <f t="shared" si="1"/>
        <v>135.45927655844622</v>
      </c>
    </row>
    <row r="39" spans="1:8" s="8" customFormat="1" ht="15.75" x14ac:dyDescent="0.25">
      <c r="A39" s="2" t="s">
        <v>83</v>
      </c>
      <c r="B39" s="5" t="s">
        <v>32</v>
      </c>
      <c r="C39" s="6">
        <v>60645100</v>
      </c>
      <c r="D39" s="6">
        <v>11618345.34</v>
      </c>
      <c r="E39" s="12">
        <v>67341535.299999997</v>
      </c>
      <c r="F39" s="12">
        <v>13879365.550000001</v>
      </c>
      <c r="G39" s="7">
        <f t="shared" si="0"/>
        <v>2261020.2100000009</v>
      </c>
      <c r="H39" s="7">
        <f t="shared" si="1"/>
        <v>119.46077641723809</v>
      </c>
    </row>
    <row r="40" spans="1:8" s="8" customFormat="1" ht="15.75" x14ac:dyDescent="0.25">
      <c r="A40" s="2" t="s">
        <v>84</v>
      </c>
      <c r="B40" s="5" t="s">
        <v>33</v>
      </c>
      <c r="C40" s="6">
        <v>164460090</v>
      </c>
      <c r="D40" s="6">
        <v>39082360.950000003</v>
      </c>
      <c r="E40" s="12">
        <v>191893930.90000001</v>
      </c>
      <c r="F40" s="12">
        <v>45518407.939999998</v>
      </c>
      <c r="G40" s="7">
        <f t="shared" si="0"/>
        <v>6436046.9899999946</v>
      </c>
      <c r="H40" s="7">
        <f t="shared" si="1"/>
        <v>116.46790734631909</v>
      </c>
    </row>
    <row r="41" spans="1:8" s="8" customFormat="1" ht="15.75" x14ac:dyDescent="0.25">
      <c r="A41" s="2" t="s">
        <v>85</v>
      </c>
      <c r="B41" s="5" t="s">
        <v>34</v>
      </c>
      <c r="C41" s="6">
        <v>104951170</v>
      </c>
      <c r="D41" s="6">
        <v>24721031.07</v>
      </c>
      <c r="E41" s="12">
        <v>123074626</v>
      </c>
      <c r="F41" s="12">
        <v>28178194.030000001</v>
      </c>
      <c r="G41" s="7">
        <f t="shared" si="0"/>
        <v>3457162.9600000009</v>
      </c>
      <c r="H41" s="7">
        <f t="shared" si="1"/>
        <v>113.9847037537015</v>
      </c>
    </row>
    <row r="42" spans="1:8" s="8" customFormat="1" ht="31.5" x14ac:dyDescent="0.25">
      <c r="A42" s="2" t="s">
        <v>86</v>
      </c>
      <c r="B42" s="5" t="s">
        <v>35</v>
      </c>
      <c r="C42" s="6">
        <v>59508920</v>
      </c>
      <c r="D42" s="6">
        <v>14361329.880000001</v>
      </c>
      <c r="E42" s="12">
        <v>68819304.900000006</v>
      </c>
      <c r="F42" s="12">
        <v>17340213.91</v>
      </c>
      <c r="G42" s="7">
        <f t="shared" si="0"/>
        <v>2978884.0299999993</v>
      </c>
      <c r="H42" s="7">
        <f t="shared" si="1"/>
        <v>120.74239680371439</v>
      </c>
    </row>
    <row r="43" spans="1:8" s="8" customFormat="1" ht="15.75" x14ac:dyDescent="0.25">
      <c r="A43" s="2" t="s">
        <v>87</v>
      </c>
      <c r="B43" s="5" t="s">
        <v>36</v>
      </c>
      <c r="C43" s="6">
        <v>292253.21000000002</v>
      </c>
      <c r="D43" s="6">
        <v>0</v>
      </c>
      <c r="E43" s="12">
        <v>293341.8</v>
      </c>
      <c r="F43" s="14">
        <v>0</v>
      </c>
      <c r="G43" s="7">
        <f t="shared" si="0"/>
        <v>0</v>
      </c>
      <c r="H43" s="7">
        <v>0</v>
      </c>
    </row>
    <row r="44" spans="1:8" s="8" customFormat="1" ht="15.75" x14ac:dyDescent="0.25">
      <c r="A44" s="2" t="s">
        <v>88</v>
      </c>
      <c r="B44" s="5" t="s">
        <v>37</v>
      </c>
      <c r="C44" s="6">
        <v>292253.21000000002</v>
      </c>
      <c r="D44" s="6">
        <v>0</v>
      </c>
      <c r="E44" s="12">
        <v>293341.8</v>
      </c>
      <c r="F44" s="14">
        <v>0</v>
      </c>
      <c r="G44" s="7">
        <f t="shared" si="0"/>
        <v>0</v>
      </c>
      <c r="H44" s="7">
        <v>0</v>
      </c>
    </row>
    <row r="45" spans="1:8" s="8" customFormat="1" ht="15.75" x14ac:dyDescent="0.25">
      <c r="A45" s="2" t="s">
        <v>89</v>
      </c>
      <c r="B45" s="5" t="s">
        <v>38</v>
      </c>
      <c r="C45" s="6">
        <v>50224443.460000001</v>
      </c>
      <c r="D45" s="6">
        <v>6273336.2300000004</v>
      </c>
      <c r="E45" s="12">
        <v>58752774.659999996</v>
      </c>
      <c r="F45" s="12">
        <v>8182364.1699999999</v>
      </c>
      <c r="G45" s="7">
        <f t="shared" si="0"/>
        <v>1909027.9399999995</v>
      </c>
      <c r="H45" s="7">
        <f t="shared" si="1"/>
        <v>130.43082452476804</v>
      </c>
    </row>
    <row r="46" spans="1:8" s="8" customFormat="1" ht="15.75" x14ac:dyDescent="0.25">
      <c r="A46" s="2" t="s">
        <v>90</v>
      </c>
      <c r="B46" s="5" t="s">
        <v>39</v>
      </c>
      <c r="C46" s="6">
        <v>2059600</v>
      </c>
      <c r="D46" s="6">
        <v>354400.6</v>
      </c>
      <c r="E46" s="12">
        <v>2059600</v>
      </c>
      <c r="F46" s="12">
        <v>379594.07</v>
      </c>
      <c r="G46" s="7">
        <f t="shared" si="0"/>
        <v>25193.47000000003</v>
      </c>
      <c r="H46" s="7">
        <f t="shared" si="1"/>
        <v>107.1087548948845</v>
      </c>
    </row>
    <row r="47" spans="1:8" s="8" customFormat="1" ht="15.75" x14ac:dyDescent="0.25">
      <c r="A47" s="2" t="s">
        <v>91</v>
      </c>
      <c r="B47" s="5" t="s">
        <v>40</v>
      </c>
      <c r="C47" s="6">
        <v>34749370.619999997</v>
      </c>
      <c r="D47" s="6">
        <v>5419692.3700000001</v>
      </c>
      <c r="E47" s="12">
        <v>35345311.859999999</v>
      </c>
      <c r="F47" s="12">
        <v>7202926.29</v>
      </c>
      <c r="G47" s="7">
        <f t="shared" si="0"/>
        <v>1783233.92</v>
      </c>
      <c r="H47" s="7">
        <f t="shared" si="1"/>
        <v>132.90286234456514</v>
      </c>
    </row>
    <row r="48" spans="1:8" s="8" customFormat="1" ht="15.75" x14ac:dyDescent="0.25">
      <c r="A48" s="2" t="s">
        <v>92</v>
      </c>
      <c r="B48" s="5" t="s">
        <v>41</v>
      </c>
      <c r="C48" s="6">
        <v>11915072.84</v>
      </c>
      <c r="D48" s="6">
        <v>153723.70000000001</v>
      </c>
      <c r="E48" s="12">
        <v>19594162.800000001</v>
      </c>
      <c r="F48" s="12">
        <v>200762.99</v>
      </c>
      <c r="G48" s="7">
        <f t="shared" si="0"/>
        <v>47039.289999999979</v>
      </c>
      <c r="H48" s="7">
        <f t="shared" si="1"/>
        <v>130.59989448601613</v>
      </c>
    </row>
    <row r="49" spans="1:8" s="8" customFormat="1" ht="15.75" x14ac:dyDescent="0.25">
      <c r="A49" s="2" t="s">
        <v>93</v>
      </c>
      <c r="B49" s="5" t="s">
        <v>42</v>
      </c>
      <c r="C49" s="6">
        <v>1500400</v>
      </c>
      <c r="D49" s="6">
        <v>345519.56</v>
      </c>
      <c r="E49" s="12">
        <v>1753700</v>
      </c>
      <c r="F49" s="12">
        <v>399080.82</v>
      </c>
      <c r="G49" s="7">
        <f t="shared" si="0"/>
        <v>53561.260000000009</v>
      </c>
      <c r="H49" s="7">
        <f t="shared" si="1"/>
        <v>115.50165785115031</v>
      </c>
    </row>
    <row r="50" spans="1:8" s="8" customFormat="1" ht="15.75" x14ac:dyDescent="0.25">
      <c r="A50" s="2" t="s">
        <v>94</v>
      </c>
      <c r="B50" s="5" t="s">
        <v>43</v>
      </c>
      <c r="C50" s="6">
        <v>27830600</v>
      </c>
      <c r="D50" s="6">
        <v>5475280.4100000001</v>
      </c>
      <c r="E50" s="12">
        <v>39897000</v>
      </c>
      <c r="F50" s="12">
        <v>7481821.4000000004</v>
      </c>
      <c r="G50" s="7">
        <f t="shared" si="0"/>
        <v>2006540.9900000002</v>
      </c>
      <c r="H50" s="7">
        <f t="shared" si="1"/>
        <v>136.64727355945593</v>
      </c>
    </row>
    <row r="51" spans="1:8" s="8" customFormat="1" ht="15.75" x14ac:dyDescent="0.25">
      <c r="A51" s="2" t="s">
        <v>95</v>
      </c>
      <c r="B51" s="5" t="s">
        <v>44</v>
      </c>
      <c r="C51" s="6">
        <v>870100</v>
      </c>
      <c r="D51" s="6">
        <v>193700</v>
      </c>
      <c r="E51" s="6">
        <v>0</v>
      </c>
      <c r="F51" s="6">
        <v>0</v>
      </c>
      <c r="G51" s="7">
        <f t="shared" si="0"/>
        <v>-193700</v>
      </c>
      <c r="H51" s="7">
        <f t="shared" si="1"/>
        <v>0</v>
      </c>
    </row>
    <row r="52" spans="1:8" s="8" customFormat="1" ht="15.75" x14ac:dyDescent="0.25">
      <c r="A52" s="2" t="s">
        <v>96</v>
      </c>
      <c r="B52" s="5" t="s">
        <v>45</v>
      </c>
      <c r="C52" s="6">
        <v>26551600</v>
      </c>
      <c r="D52" s="6">
        <v>5196640.41</v>
      </c>
      <c r="E52" s="12">
        <v>39058000</v>
      </c>
      <c r="F52" s="12">
        <v>7338812</v>
      </c>
      <c r="G52" s="7">
        <f t="shared" si="0"/>
        <v>2142171.59</v>
      </c>
      <c r="H52" s="7">
        <f t="shared" si="1"/>
        <v>141.22224015881059</v>
      </c>
    </row>
    <row r="53" spans="1:8" s="8" customFormat="1" ht="15.75" x14ac:dyDescent="0.25">
      <c r="A53" s="2" t="s">
        <v>108</v>
      </c>
      <c r="B53" s="9" t="s">
        <v>109</v>
      </c>
      <c r="C53" s="6">
        <v>408900</v>
      </c>
      <c r="D53" s="6">
        <v>84940</v>
      </c>
      <c r="E53" s="12">
        <v>839000</v>
      </c>
      <c r="F53" s="12">
        <v>143009.4</v>
      </c>
      <c r="G53" s="7">
        <f t="shared" si="0"/>
        <v>58069.399999999994</v>
      </c>
      <c r="H53" s="7">
        <v>0</v>
      </c>
    </row>
    <row r="54" spans="1:8" s="8" customFormat="1" ht="31.5" x14ac:dyDescent="0.25">
      <c r="A54" s="2" t="s">
        <v>97</v>
      </c>
      <c r="B54" s="5" t="s">
        <v>46</v>
      </c>
      <c r="C54" s="6">
        <v>50000</v>
      </c>
      <c r="D54" s="6">
        <v>1154.58</v>
      </c>
      <c r="E54" s="12">
        <v>50000</v>
      </c>
      <c r="F54" s="12">
        <v>3231.53</v>
      </c>
      <c r="G54" s="7">
        <f t="shared" si="0"/>
        <v>2076.9500000000003</v>
      </c>
      <c r="H54" s="7">
        <f t="shared" si="1"/>
        <v>279.88792461327932</v>
      </c>
    </row>
    <row r="55" spans="1:8" s="8" customFormat="1" ht="31.5" x14ac:dyDescent="0.25">
      <c r="A55" s="2" t="s">
        <v>98</v>
      </c>
      <c r="B55" s="5" t="s">
        <v>47</v>
      </c>
      <c r="C55" s="6">
        <v>50000</v>
      </c>
      <c r="D55" s="6">
        <v>1154.58</v>
      </c>
      <c r="E55" s="12">
        <v>50000</v>
      </c>
      <c r="F55" s="12">
        <v>3231.53</v>
      </c>
      <c r="G55" s="7">
        <f t="shared" si="0"/>
        <v>2076.9500000000003</v>
      </c>
      <c r="H55" s="7">
        <f t="shared" si="1"/>
        <v>279.88792461327932</v>
      </c>
    </row>
    <row r="56" spans="1:8" s="8" customFormat="1" ht="47.25" x14ac:dyDescent="0.25">
      <c r="A56" s="2" t="s">
        <v>99</v>
      </c>
      <c r="B56" s="5" t="s">
        <v>48</v>
      </c>
      <c r="C56" s="6">
        <v>119175600</v>
      </c>
      <c r="D56" s="6">
        <v>25186359.370000001</v>
      </c>
      <c r="E56" s="12">
        <v>147838075.38</v>
      </c>
      <c r="F56" s="12">
        <v>28380655.329999998</v>
      </c>
      <c r="G56" s="7">
        <f t="shared" si="0"/>
        <v>3194295.9599999972</v>
      </c>
      <c r="H56" s="7">
        <f t="shared" si="1"/>
        <v>112.68264266809751</v>
      </c>
    </row>
    <row r="57" spans="1:8" s="8" customFormat="1" ht="47.25" x14ac:dyDescent="0.25">
      <c r="A57" s="2" t="s">
        <v>100</v>
      </c>
      <c r="B57" s="5" t="s">
        <v>49</v>
      </c>
      <c r="C57" s="6">
        <v>59153400</v>
      </c>
      <c r="D57" s="6">
        <v>14788200</v>
      </c>
      <c r="E57" s="12">
        <v>64016700</v>
      </c>
      <c r="F57" s="12">
        <v>16003800</v>
      </c>
      <c r="G57" s="7">
        <f t="shared" si="0"/>
        <v>1215600</v>
      </c>
      <c r="H57" s="7">
        <f t="shared" si="1"/>
        <v>108.22006735099608</v>
      </c>
    </row>
    <row r="58" spans="1:8" s="8" customFormat="1" ht="31.5" x14ac:dyDescent="0.25">
      <c r="A58" s="2" t="s">
        <v>101</v>
      </c>
      <c r="B58" s="5" t="s">
        <v>50</v>
      </c>
      <c r="C58" s="6">
        <v>60022200</v>
      </c>
      <c r="D58" s="6">
        <v>10398159.369999999</v>
      </c>
      <c r="E58" s="12">
        <v>83821375.379999995</v>
      </c>
      <c r="F58" s="12">
        <v>12376855.33</v>
      </c>
      <c r="G58" s="7">
        <f t="shared" si="0"/>
        <v>1978695.9600000009</v>
      </c>
      <c r="H58" s="7">
        <f t="shared" si="1"/>
        <v>119.02929056568212</v>
      </c>
    </row>
    <row r="59" spans="1:8" s="8" customFormat="1" x14ac:dyDescent="0.25">
      <c r="A59" s="3"/>
      <c r="B59" s="3"/>
      <c r="C59" s="3"/>
      <c r="D59" s="3"/>
      <c r="E59" s="3"/>
      <c r="F59" s="3"/>
      <c r="G59" s="3"/>
      <c r="H59" s="3"/>
    </row>
  </sheetData>
  <mergeCells count="1">
    <mergeCell ref="B2:G2"/>
  </mergeCells>
  <pageMargins left="0.31496062992125984" right="0.31496062992125984" top="0.35433070866141736" bottom="0.35433070866141736" header="0" footer="0"/>
  <pageSetup paperSize="9" scale="80" orientation="landscape" r:id="rId1"/>
  <rowBreaks count="1" manualBreakCount="1">
    <brk id="2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Маргарита</dc:creator>
  <cp:lastModifiedBy>Маргарита</cp:lastModifiedBy>
  <cp:lastPrinted>2024-03-06T06:55:43Z</cp:lastPrinted>
  <dcterms:created xsi:type="dcterms:W3CDTF">2022-07-19T02:23:42Z</dcterms:created>
  <dcterms:modified xsi:type="dcterms:W3CDTF">2025-04-21T04:23:34Z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