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Лист1" sheetId="4" r:id="rId1"/>
  </sheets>
  <definedNames>
    <definedName name="_xlnm._FilterDatabase" localSheetId="0" hidden="1">Лист1!$A$5:$H$58</definedName>
    <definedName name="_xlnm.Print_Area" localSheetId="0">Лист1!$A$1:$H$58</definedName>
  </definedNames>
  <calcPr calcId="145621"/>
</workbook>
</file>

<file path=xl/calcChain.xml><?xml version="1.0" encoding="utf-8"?>
<calcChain xmlns="http://schemas.openxmlformats.org/spreadsheetml/2006/main">
  <c r="G53" i="4" l="1"/>
  <c r="H6" i="4" l="1"/>
  <c r="G7" i="4"/>
  <c r="H7" i="4"/>
  <c r="G8" i="4"/>
  <c r="H8" i="4"/>
  <c r="G9" i="4"/>
  <c r="H9" i="4"/>
  <c r="G10" i="4"/>
  <c r="H10" i="4"/>
  <c r="G11" i="4"/>
  <c r="G12" i="4"/>
  <c r="H12" i="4"/>
  <c r="G13" i="4"/>
  <c r="G14" i="4"/>
  <c r="H14" i="4"/>
  <c r="G15" i="4"/>
  <c r="H15" i="4"/>
  <c r="G16" i="4"/>
  <c r="H16" i="4"/>
  <c r="G17" i="4"/>
  <c r="H17" i="4"/>
  <c r="G18" i="4"/>
  <c r="H18" i="4"/>
  <c r="G19" i="4"/>
  <c r="G20" i="4"/>
  <c r="H20" i="4"/>
  <c r="G21" i="4"/>
  <c r="H21" i="4"/>
  <c r="G22" i="4"/>
  <c r="G23" i="4"/>
  <c r="H23" i="4"/>
  <c r="G24" i="4"/>
  <c r="G25" i="4"/>
  <c r="G26" i="4"/>
  <c r="H26" i="4"/>
  <c r="G27" i="4"/>
  <c r="H27" i="4"/>
  <c r="G28" i="4"/>
  <c r="H28" i="4"/>
  <c r="G29" i="4"/>
  <c r="G30" i="4"/>
  <c r="G31" i="4"/>
  <c r="G32" i="4"/>
  <c r="G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G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4" i="4"/>
  <c r="H54" i="4"/>
  <c r="G55" i="4"/>
  <c r="H55" i="4"/>
  <c r="G56" i="4"/>
  <c r="H56" i="4"/>
  <c r="G57" i="4"/>
  <c r="H57" i="4"/>
  <c r="G58" i="4"/>
  <c r="H58" i="4"/>
  <c r="G6" i="4"/>
</calcChain>
</file>

<file path=xl/sharedStrings.xml><?xml version="1.0" encoding="utf-8"?>
<sst xmlns="http://schemas.openxmlformats.org/spreadsheetml/2006/main" count="115" uniqueCount="115">
  <si>
    <t>Наименование показателя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</si>
  <si>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</si>
  <si>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</si>
  <si>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</si>
  <si>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</si>
  <si>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</si>
  <si>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</si>
  <si>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</si>
  <si>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</si>
  <si>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</si>
  <si>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</si>
  <si>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</si>
  <si>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</si>
  <si>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</si>
  <si>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</si>
  <si>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</si>
  <si>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</si>
  <si>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</si>
  <si>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</si>
  <si>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</si>
  <si>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</si>
  <si>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</si>
  <si>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</si>
  <si>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</si>
  <si>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</si>
  <si>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</si>
  <si>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</si>
  <si>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</si>
  <si>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</si>
  <si>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</si>
  <si>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</si>
  <si>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</si>
  <si>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</si>
  <si>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</si>
  <si>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</si>
  <si>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</si>
  <si>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</si>
  <si>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</si>
  <si>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</si>
  <si>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</si>
  <si>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</si>
  <si>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</si>
  <si>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</si>
  <si>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</si>
  <si>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</si>
  <si>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</si>
  <si>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</si>
  <si>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</si>
  <si>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</si>
  <si>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</si>
  <si>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</si>
  <si>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</si>
  <si>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</si>
  <si>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Уточненный план на 2023 год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</si>
  <si>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</si>
  <si>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</si>
  <si>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</si>
  <si>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</si>
  <si>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</si>
  <si>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</si>
  <si>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</si>
  <si>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</si>
  <si>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</si>
  <si>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</si>
  <si>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</si>
  <si>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</si>
  <si>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</si>
  <si>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</si>
  <si>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</si>
  <si>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</si>
  <si>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</si>
  <si>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</si>
  <si>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</si>
  <si>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</si>
  <si>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</si>
  <si>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</si>
  <si>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</si>
  <si>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</si>
  <si>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</si>
  <si>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</si>
  <si>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0605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</si>
  <si>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</si>
  <si>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</si>
  <si>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</si>
  <si>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</si>
  <si>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</si>
  <si>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</si>
  <si>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</si>
  <si>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</si>
  <si>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</si>
  <si>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0900</t>
  </si>
  <si>
    <t>0909</t>
  </si>
  <si>
    <t>1000</t>
  </si>
  <si>
    <t>1001</t>
  </si>
  <si>
    <t>1003</t>
  </si>
  <si>
    <t>1004</t>
  </si>
  <si>
    <t>1006</t>
  </si>
  <si>
    <t>1100</t>
  </si>
  <si>
    <t>1101</t>
  </si>
  <si>
    <t>1102</t>
  </si>
  <si>
    <t>1300</t>
  </si>
  <si>
    <t>1301</t>
  </si>
  <si>
    <t>1400</t>
  </si>
  <si>
    <t>1401</t>
  </si>
  <si>
    <t>1403</t>
  </si>
  <si>
    <t>7=6-4</t>
  </si>
  <si>
    <t>8=(6/4)*100</t>
  </si>
  <si>
    <t>Уточненный план на 2024 год</t>
  </si>
  <si>
    <t>Отклонение факта периода 2024/2023</t>
  </si>
  <si>
    <t>Темп роста периода 2024/2023, %</t>
  </si>
  <si>
    <t>1103</t>
  </si>
  <si>
    <t>Спорт высших достижений</t>
  </si>
  <si>
    <t>Исполнение районного бюджета по состоянию 01.07.2024 в сравнении с соответствующим периодом прошлого года</t>
  </si>
  <si>
    <t>Исполнено на 01.07.2023 год</t>
  </si>
  <si>
    <t>Исполнено на 01.07.2024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</si>
</sst>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4" fontId="2" fillId="0" borderId="2" xfId="1" applyNumberFormat="1" applyFont="1" applyFill="1" applyBorder="1" applyAlignment="1">
      <alignment horizontal="right" vertical="center" wrapText="1" readingOrder="1"/>
    </xf>
    <xf numFmtId="4" fontId="2" fillId="2" borderId="1" xfId="0" applyNumberFormat="1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 readingOrder="1"/>
    </xf>
    <xf numFmtId="0" fontId="3" fillId="2" borderId="0" xfId="0" applyFont="1" applyFill="1" applyBorder="1" applyAlignment="1">
      <alignment horizontal="center" wrapText="1"/>
    </xf>
    <xf numFmtId="0" fontId="2" fillId="0" borderId="2" xfId="1" applyNumberFormat="1" applyFont="1" applyFill="1" applyBorder="1" applyAlignment="1">
      <alignment horizontal="left" vertical="center" wrapText="1" readingOrder="1"/>
    </xf>
    <xf numFmtId="4" fontId="2" fillId="2" borderId="2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abSelected="1" view="pageBreakPreview" topLeftCell="A28" zoomScale="89" zoomScaleNormal="98" zoomScaleSheetLayoutView="89" workbookViewId="0">
      <selection activeCell="F34" sqref="F34"/>
    </sheetView>
  </sheetViews>
  <sheetFormatPr defaultRowHeight="15" x14ac:dyDescent="0.25"/>
  <cols>
    <col min="1" max="1" width="8.28515625" style="5" customWidth="1"/>
    <col min="2" max="2" width="64.85546875" style="5" customWidth="1"/>
    <col min="3" max="7" width="18.85546875" style="5" customWidth="1"/>
    <col min="8" max="8" width="15" style="5" customWidth="1"/>
    <col min="9" max="16384" width="9.140625" style="5"/>
  </cols>
  <sheetData>
    <row r="2" spans="1:8" ht="23.25" x14ac:dyDescent="0.35">
      <c r="B2" s="9" t="s">
        <v>112</v>
      </c>
      <c r="C2" s="9"/>
      <c r="D2" s="9"/>
      <c r="E2" s="9"/>
      <c r="F2" s="9"/>
      <c r="G2" s="9"/>
    </row>
    <row r="4" spans="1:8" ht="47.25" x14ac:dyDescent="0.25">
      <c r="A4" s="1"/>
      <c r="B4" s="1" t="s">
        <v>0</v>
      </c>
      <c r="C4" s="4" t="s">
        <v>53</v>
      </c>
      <c r="D4" s="4" t="s">
        <v>113</v>
      </c>
      <c r="E4" s="4" t="s">
        <v>107</v>
      </c>
      <c r="F4" s="4" t="s">
        <v>114</v>
      </c>
      <c r="G4" s="4" t="s">
        <v>108</v>
      </c>
      <c r="H4" s="4" t="s">
        <v>109</v>
      </c>
    </row>
    <row r="5" spans="1:8" ht="15.75" x14ac:dyDescent="0.25">
      <c r="A5" s="1">
        <v>1</v>
      </c>
      <c r="B5" s="1">
        <v>2</v>
      </c>
      <c r="C5" s="4">
        <v>3</v>
      </c>
      <c r="D5" s="4">
        <v>4</v>
      </c>
      <c r="E5" s="4">
        <v>5</v>
      </c>
      <c r="F5" s="4">
        <v>6</v>
      </c>
      <c r="G5" s="4" t="s">
        <v>105</v>
      </c>
      <c r="H5" s="4" t="s">
        <v>106</v>
      </c>
    </row>
    <row r="6" spans="1:8" s="8" customFormat="1" ht="31.5" x14ac:dyDescent="0.25">
      <c r="A6" s="1"/>
      <c r="B6" s="2" t="s">
        <v>1</v>
      </c>
      <c r="C6" s="11">
        <v>1555347459.54</v>
      </c>
      <c r="D6" s="11">
        <v>688041432.38999999</v>
      </c>
      <c r="E6" s="6">
        <v>1529225744.8900001</v>
      </c>
      <c r="F6" s="6">
        <v>745389341.77999997</v>
      </c>
      <c r="G6" s="7">
        <f>F6-D6</f>
        <v>57347909.389999986</v>
      </c>
      <c r="H6" s="7">
        <f>(F6/D6)*100</f>
        <v>108.33495000305355</v>
      </c>
    </row>
    <row r="7" spans="1:8" s="8" customFormat="1" ht="15.75" x14ac:dyDescent="0.25">
      <c r="A7" s="3" t="s">
        <v>54</v>
      </c>
      <c r="B7" s="2" t="s">
        <v>2</v>
      </c>
      <c r="C7" s="11">
        <v>89235762.219999999</v>
      </c>
      <c r="D7" s="11">
        <v>31539970.390000001</v>
      </c>
      <c r="E7" s="6">
        <v>86394269.689999998</v>
      </c>
      <c r="F7" s="6">
        <v>33048820.199999999</v>
      </c>
      <c r="G7" s="7">
        <f t="shared" ref="G7:G58" si="0">F7-D7</f>
        <v>1508849.8099999987</v>
      </c>
      <c r="H7" s="7">
        <f t="shared" ref="H7:H58" si="1">(F7/D7)*100</f>
        <v>104.78392906316232</v>
      </c>
    </row>
    <row r="8" spans="1:8" s="8" customFormat="1" ht="31.5" x14ac:dyDescent="0.25">
      <c r="A8" s="3" t="s">
        <v>55</v>
      </c>
      <c r="B8" s="2" t="s">
        <v>3</v>
      </c>
      <c r="C8" s="11">
        <v>2060600</v>
      </c>
      <c r="D8" s="11">
        <v>958210.12</v>
      </c>
      <c r="E8" s="6">
        <v>2263900</v>
      </c>
      <c r="F8" s="6">
        <v>1022766.04</v>
      </c>
      <c r="G8" s="7">
        <f t="shared" si="0"/>
        <v>64555.920000000042</v>
      </c>
      <c r="H8" s="7">
        <f t="shared" si="1"/>
        <v>106.73713610956229</v>
      </c>
    </row>
    <row r="9" spans="1:8" s="8" customFormat="1" ht="47.25" x14ac:dyDescent="0.25">
      <c r="A9" s="3" t="s">
        <v>56</v>
      </c>
      <c r="B9" s="2" t="s">
        <v>4</v>
      </c>
      <c r="C9" s="11">
        <v>4769800</v>
      </c>
      <c r="D9" s="11">
        <v>2133633.4300000002</v>
      </c>
      <c r="E9" s="6">
        <v>5123300</v>
      </c>
      <c r="F9" s="6">
        <v>2134388.54</v>
      </c>
      <c r="G9" s="7">
        <f t="shared" si="0"/>
        <v>755.10999999986961</v>
      </c>
      <c r="H9" s="7">
        <f t="shared" si="1"/>
        <v>100.03539080281469</v>
      </c>
    </row>
    <row r="10" spans="1:8" s="8" customFormat="1" ht="53.25" customHeight="1" x14ac:dyDescent="0.25">
      <c r="A10" s="3" t="s">
        <v>57</v>
      </c>
      <c r="B10" s="2" t="s">
        <v>5</v>
      </c>
      <c r="C10" s="11">
        <v>45278015.890000001</v>
      </c>
      <c r="D10" s="11">
        <v>19788114.969999999</v>
      </c>
      <c r="E10" s="6">
        <v>51647591.82</v>
      </c>
      <c r="F10" s="6">
        <v>21402260.370000001</v>
      </c>
      <c r="G10" s="7">
        <f t="shared" si="0"/>
        <v>1614145.4000000022</v>
      </c>
      <c r="H10" s="7">
        <f t="shared" si="1"/>
        <v>108.15714585470695</v>
      </c>
    </row>
    <row r="11" spans="1:8" s="8" customFormat="1" ht="15.75" x14ac:dyDescent="0.25">
      <c r="A11" s="3" t="s">
        <v>58</v>
      </c>
      <c r="B11" s="2" t="s">
        <v>6</v>
      </c>
      <c r="C11" s="11">
        <v>1600</v>
      </c>
      <c r="D11" s="11">
        <v>0</v>
      </c>
      <c r="E11" s="6">
        <v>17400</v>
      </c>
      <c r="F11" s="6">
        <v>0</v>
      </c>
      <c r="G11" s="7">
        <f t="shared" si="0"/>
        <v>0</v>
      </c>
      <c r="H11" s="7">
        <v>0</v>
      </c>
    </row>
    <row r="12" spans="1:8" s="8" customFormat="1" ht="38.25" customHeight="1" x14ac:dyDescent="0.25">
      <c r="A12" s="3" t="s">
        <v>59</v>
      </c>
      <c r="B12" s="2" t="s">
        <v>7</v>
      </c>
      <c r="C12" s="11">
        <v>12423300</v>
      </c>
      <c r="D12" s="11">
        <v>5613562.46</v>
      </c>
      <c r="E12" s="6">
        <v>13581100</v>
      </c>
      <c r="F12" s="6">
        <v>5791910.3200000003</v>
      </c>
      <c r="G12" s="7">
        <f t="shared" si="0"/>
        <v>178347.86000000034</v>
      </c>
      <c r="H12" s="7">
        <f t="shared" si="1"/>
        <v>103.17708872522282</v>
      </c>
    </row>
    <row r="13" spans="1:8" s="8" customFormat="1" ht="15.75" x14ac:dyDescent="0.25">
      <c r="A13" s="3" t="s">
        <v>60</v>
      </c>
      <c r="B13" s="2" t="s">
        <v>8</v>
      </c>
      <c r="C13" s="11">
        <v>449100</v>
      </c>
      <c r="D13" s="11">
        <v>0</v>
      </c>
      <c r="E13" s="6">
        <v>2049100</v>
      </c>
      <c r="F13" s="6">
        <v>0</v>
      </c>
      <c r="G13" s="7">
        <f t="shared" si="0"/>
        <v>0</v>
      </c>
      <c r="H13" s="7">
        <v>0</v>
      </c>
    </row>
    <row r="14" spans="1:8" s="8" customFormat="1" ht="15.75" x14ac:dyDescent="0.25">
      <c r="A14" s="3" t="s">
        <v>61</v>
      </c>
      <c r="B14" s="2" t="s">
        <v>9</v>
      </c>
      <c r="C14" s="11">
        <v>24253346.329999998</v>
      </c>
      <c r="D14" s="11">
        <v>3046449.41</v>
      </c>
      <c r="E14" s="6">
        <v>11711877.869999999</v>
      </c>
      <c r="F14" s="6">
        <v>2697494.93</v>
      </c>
      <c r="G14" s="7">
        <f t="shared" si="0"/>
        <v>-348954.48</v>
      </c>
      <c r="H14" s="7">
        <f t="shared" si="1"/>
        <v>88.545535046321362</v>
      </c>
    </row>
    <row r="15" spans="1:8" s="8" customFormat="1" ht="15.75" x14ac:dyDescent="0.25">
      <c r="A15" s="3" t="s">
        <v>62</v>
      </c>
      <c r="B15" s="2" t="s">
        <v>10</v>
      </c>
      <c r="C15" s="11">
        <v>2501100</v>
      </c>
      <c r="D15" s="11">
        <v>1162972.21</v>
      </c>
      <c r="E15" s="6">
        <v>3130900</v>
      </c>
      <c r="F15" s="6">
        <v>1539269.65</v>
      </c>
      <c r="G15" s="7">
        <f t="shared" si="0"/>
        <v>376297.43999999994</v>
      </c>
      <c r="H15" s="7">
        <f t="shared" si="1"/>
        <v>132.3565289664144</v>
      </c>
    </row>
    <row r="16" spans="1:8" s="8" customFormat="1" ht="15.75" x14ac:dyDescent="0.25">
      <c r="A16" s="3" t="s">
        <v>63</v>
      </c>
      <c r="B16" s="2" t="s">
        <v>11</v>
      </c>
      <c r="C16" s="11">
        <v>2501100</v>
      </c>
      <c r="D16" s="11">
        <v>1162972.21</v>
      </c>
      <c r="E16" s="6">
        <v>3130900</v>
      </c>
      <c r="F16" s="6">
        <v>1539269.65</v>
      </c>
      <c r="G16" s="7">
        <f t="shared" si="0"/>
        <v>376297.43999999994</v>
      </c>
      <c r="H16" s="7">
        <f t="shared" si="1"/>
        <v>132.3565289664144</v>
      </c>
    </row>
    <row r="17" spans="1:8" s="8" customFormat="1" ht="22.5" customHeight="1" x14ac:dyDescent="0.25">
      <c r="A17" s="3" t="s">
        <v>64</v>
      </c>
      <c r="B17" s="2" t="s">
        <v>12</v>
      </c>
      <c r="C17" s="11">
        <v>9426700</v>
      </c>
      <c r="D17" s="11">
        <v>5995414.71</v>
      </c>
      <c r="E17" s="6">
        <v>10027600</v>
      </c>
      <c r="F17" s="6">
        <v>5855944.8499999996</v>
      </c>
      <c r="G17" s="7">
        <f t="shared" si="0"/>
        <v>-139469.86000000034</v>
      </c>
      <c r="H17" s="7">
        <f t="shared" si="1"/>
        <v>97.673724558746983</v>
      </c>
    </row>
    <row r="18" spans="1:8" s="8" customFormat="1" ht="15.75" x14ac:dyDescent="0.25">
      <c r="A18" s="3" t="s">
        <v>65</v>
      </c>
      <c r="B18" s="2" t="s">
        <v>13</v>
      </c>
      <c r="C18" s="11">
        <v>5933100</v>
      </c>
      <c r="D18" s="11">
        <v>2576614.71</v>
      </c>
      <c r="E18" s="6">
        <v>6567300</v>
      </c>
      <c r="F18" s="6">
        <v>2395644.85</v>
      </c>
      <c r="G18" s="7">
        <f t="shared" si="0"/>
        <v>-180969.85999999987</v>
      </c>
      <c r="H18" s="7">
        <f t="shared" si="1"/>
        <v>92.97644854321274</v>
      </c>
    </row>
    <row r="19" spans="1:8" s="8" customFormat="1" ht="33.75" customHeight="1" x14ac:dyDescent="0.25">
      <c r="A19" s="3" t="s">
        <v>66</v>
      </c>
      <c r="B19" s="2" t="s">
        <v>14</v>
      </c>
      <c r="C19" s="11">
        <v>3493600</v>
      </c>
      <c r="D19" s="11">
        <v>3418800</v>
      </c>
      <c r="E19" s="6">
        <v>3460300</v>
      </c>
      <c r="F19" s="6">
        <v>3460300</v>
      </c>
      <c r="G19" s="7">
        <f t="shared" si="0"/>
        <v>41500</v>
      </c>
      <c r="H19" s="7">
        <v>100</v>
      </c>
    </row>
    <row r="20" spans="1:8" s="8" customFormat="1" ht="15.75" x14ac:dyDescent="0.25">
      <c r="A20" s="3" t="s">
        <v>67</v>
      </c>
      <c r="B20" s="2" t="s">
        <v>15</v>
      </c>
      <c r="C20" s="11">
        <v>55040473.740000002</v>
      </c>
      <c r="D20" s="11">
        <v>15772959.359999999</v>
      </c>
      <c r="E20" s="6">
        <v>37970003.240000002</v>
      </c>
      <c r="F20" s="6">
        <v>18755977.129999999</v>
      </c>
      <c r="G20" s="7">
        <f t="shared" si="0"/>
        <v>2983017.7699999996</v>
      </c>
      <c r="H20" s="7">
        <f t="shared" si="1"/>
        <v>118.91222631033267</v>
      </c>
    </row>
    <row r="21" spans="1:8" s="8" customFormat="1" ht="15.75" x14ac:dyDescent="0.25">
      <c r="A21" s="3" t="s">
        <v>68</v>
      </c>
      <c r="B21" s="2" t="s">
        <v>16</v>
      </c>
      <c r="C21" s="11">
        <v>4603951</v>
      </c>
      <c r="D21" s="11">
        <v>1998092.36</v>
      </c>
      <c r="E21" s="6">
        <v>5134455</v>
      </c>
      <c r="F21" s="6">
        <v>2154337.13</v>
      </c>
      <c r="G21" s="7">
        <f t="shared" si="0"/>
        <v>156244.76999999979</v>
      </c>
      <c r="H21" s="7">
        <f t="shared" si="1"/>
        <v>107.81969708347215</v>
      </c>
    </row>
    <row r="22" spans="1:8" s="8" customFormat="1" ht="15.75" x14ac:dyDescent="0.25">
      <c r="A22" s="3" t="s">
        <v>69</v>
      </c>
      <c r="B22" s="2" t="s">
        <v>17</v>
      </c>
      <c r="C22" s="11">
        <v>22509624.399999999</v>
      </c>
      <c r="D22" s="11">
        <v>0</v>
      </c>
      <c r="E22" s="6">
        <v>236000</v>
      </c>
      <c r="F22" s="6">
        <v>0</v>
      </c>
      <c r="G22" s="7">
        <f t="shared" si="0"/>
        <v>0</v>
      </c>
      <c r="H22" s="7">
        <v>0</v>
      </c>
    </row>
    <row r="23" spans="1:8" s="8" customFormat="1" ht="15.75" x14ac:dyDescent="0.25">
      <c r="A23" s="3" t="s">
        <v>70</v>
      </c>
      <c r="B23" s="2" t="s">
        <v>18</v>
      </c>
      <c r="C23" s="11">
        <v>24096009.32</v>
      </c>
      <c r="D23" s="11">
        <v>13652332</v>
      </c>
      <c r="E23" s="6">
        <v>26506112.050000001</v>
      </c>
      <c r="F23" s="6">
        <v>14017860</v>
      </c>
      <c r="G23" s="7">
        <f t="shared" si="0"/>
        <v>365528</v>
      </c>
      <c r="H23" s="7">
        <f t="shared" si="1"/>
        <v>102.67740339159639</v>
      </c>
    </row>
    <row r="24" spans="1:8" s="8" customFormat="1" ht="15.75" x14ac:dyDescent="0.25">
      <c r="A24" s="3" t="s">
        <v>71</v>
      </c>
      <c r="B24" s="2" t="s">
        <v>19</v>
      </c>
      <c r="C24" s="11">
        <v>248419.02</v>
      </c>
      <c r="D24" s="11">
        <v>0</v>
      </c>
      <c r="E24" s="6">
        <v>524799.34</v>
      </c>
      <c r="F24" s="6">
        <v>0</v>
      </c>
      <c r="G24" s="7">
        <f t="shared" si="0"/>
        <v>0</v>
      </c>
      <c r="H24" s="7">
        <v>0</v>
      </c>
    </row>
    <row r="25" spans="1:8" s="8" customFormat="1" ht="23.25" customHeight="1" x14ac:dyDescent="0.25">
      <c r="A25" s="3" t="s">
        <v>72</v>
      </c>
      <c r="B25" s="2" t="s">
        <v>20</v>
      </c>
      <c r="C25" s="11">
        <v>3582470</v>
      </c>
      <c r="D25" s="11">
        <v>122535</v>
      </c>
      <c r="E25" s="6">
        <v>5568636.8499999996</v>
      </c>
      <c r="F25" s="6">
        <v>2583780</v>
      </c>
      <c r="G25" s="7">
        <f t="shared" si="0"/>
        <v>2461245</v>
      </c>
      <c r="H25" s="7">
        <v>100</v>
      </c>
    </row>
    <row r="26" spans="1:8" s="8" customFormat="1" ht="15.75" x14ac:dyDescent="0.25">
      <c r="A26" s="3" t="s">
        <v>73</v>
      </c>
      <c r="B26" s="2" t="s">
        <v>21</v>
      </c>
      <c r="C26" s="11">
        <v>117702596.48</v>
      </c>
      <c r="D26" s="11">
        <v>21191282.02</v>
      </c>
      <c r="E26" s="6">
        <v>56157442.25</v>
      </c>
      <c r="F26" s="6">
        <v>19801221.059999999</v>
      </c>
      <c r="G26" s="7">
        <f t="shared" si="0"/>
        <v>-1390060.9600000009</v>
      </c>
      <c r="H26" s="7">
        <f t="shared" si="1"/>
        <v>93.440411209250669</v>
      </c>
    </row>
    <row r="27" spans="1:8" s="8" customFormat="1" ht="15.75" x14ac:dyDescent="0.25">
      <c r="A27" s="3" t="s">
        <v>74</v>
      </c>
      <c r="B27" s="2" t="s">
        <v>22</v>
      </c>
      <c r="C27" s="11">
        <v>1241392.3999999999</v>
      </c>
      <c r="D27" s="11">
        <v>300008.13</v>
      </c>
      <c r="E27" s="6">
        <v>989046.45</v>
      </c>
      <c r="F27" s="6">
        <v>465628.27</v>
      </c>
      <c r="G27" s="7">
        <f t="shared" si="0"/>
        <v>165620.14000000001</v>
      </c>
      <c r="H27" s="7">
        <f t="shared" si="1"/>
        <v>155.20521727194529</v>
      </c>
    </row>
    <row r="28" spans="1:8" s="8" customFormat="1" ht="15.75" x14ac:dyDescent="0.25">
      <c r="A28" s="3" t="s">
        <v>75</v>
      </c>
      <c r="B28" s="2" t="s">
        <v>23</v>
      </c>
      <c r="C28" s="11">
        <v>38531744.880000003</v>
      </c>
      <c r="D28" s="11">
        <v>7479466.8899999997</v>
      </c>
      <c r="E28" s="6">
        <v>50276795.799999997</v>
      </c>
      <c r="F28" s="6">
        <v>18155342.800000001</v>
      </c>
      <c r="G28" s="7">
        <f t="shared" si="0"/>
        <v>10675875.91</v>
      </c>
      <c r="H28" s="7">
        <f t="shared" si="1"/>
        <v>242.73578674803122</v>
      </c>
    </row>
    <row r="29" spans="1:8" s="8" customFormat="1" ht="15.75" x14ac:dyDescent="0.25">
      <c r="A29" s="3" t="s">
        <v>76</v>
      </c>
      <c r="B29" s="2" t="s">
        <v>24</v>
      </c>
      <c r="C29" s="11">
        <v>50829459.200000003</v>
      </c>
      <c r="D29" s="11">
        <v>13411807</v>
      </c>
      <c r="E29" s="6">
        <v>4494600</v>
      </c>
      <c r="F29" s="6">
        <v>783249.99</v>
      </c>
      <c r="G29" s="7">
        <f t="shared" si="0"/>
        <v>-12628557.01</v>
      </c>
      <c r="H29" s="7">
        <v>100</v>
      </c>
    </row>
    <row r="30" spans="1:8" s="8" customFormat="1" ht="21.75" customHeight="1" x14ac:dyDescent="0.25">
      <c r="A30" s="3" t="s">
        <v>77</v>
      </c>
      <c r="B30" s="2" t="s">
        <v>25</v>
      </c>
      <c r="C30" s="11">
        <v>27100000</v>
      </c>
      <c r="D30" s="11">
        <v>0</v>
      </c>
      <c r="E30" s="6">
        <v>397000</v>
      </c>
      <c r="F30" s="6">
        <v>397000</v>
      </c>
      <c r="G30" s="7">
        <f t="shared" si="0"/>
        <v>397000</v>
      </c>
      <c r="H30" s="7">
        <v>0</v>
      </c>
    </row>
    <row r="31" spans="1:8" s="8" customFormat="1" ht="15.75" x14ac:dyDescent="0.25">
      <c r="A31" s="3" t="s">
        <v>78</v>
      </c>
      <c r="B31" s="2" t="s">
        <v>26</v>
      </c>
      <c r="C31" s="11">
        <v>736595</v>
      </c>
      <c r="D31" s="11">
        <v>76659.899999999994</v>
      </c>
      <c r="E31" s="6">
        <v>665645</v>
      </c>
      <c r="F31" s="6">
        <v>118766.48</v>
      </c>
      <c r="G31" s="7">
        <f t="shared" si="0"/>
        <v>42106.58</v>
      </c>
      <c r="H31" s="7">
        <v>0</v>
      </c>
    </row>
    <row r="32" spans="1:8" s="8" customFormat="1" ht="31.5" x14ac:dyDescent="0.25">
      <c r="A32" s="3" t="s">
        <v>79</v>
      </c>
      <c r="B32" s="2" t="s">
        <v>27</v>
      </c>
      <c r="C32" s="11">
        <v>636595</v>
      </c>
      <c r="D32" s="11">
        <v>76659.899999999994</v>
      </c>
      <c r="E32" s="6">
        <v>665645</v>
      </c>
      <c r="F32" s="6">
        <v>118766.48</v>
      </c>
      <c r="G32" s="7">
        <f t="shared" si="0"/>
        <v>42106.58</v>
      </c>
      <c r="H32" s="7">
        <v>0</v>
      </c>
    </row>
    <row r="33" spans="1:8" s="8" customFormat="1" ht="18.75" customHeight="1" x14ac:dyDescent="0.25">
      <c r="A33" s="3" t="s">
        <v>80</v>
      </c>
      <c r="B33" s="2" t="s">
        <v>28</v>
      </c>
      <c r="C33" s="11">
        <v>100000</v>
      </c>
      <c r="D33" s="11">
        <v>0</v>
      </c>
      <c r="E33" s="6">
        <v>0</v>
      </c>
      <c r="F33" s="6">
        <v>0</v>
      </c>
      <c r="G33" s="7">
        <f t="shared" si="0"/>
        <v>0</v>
      </c>
      <c r="H33" s="7">
        <v>0</v>
      </c>
    </row>
    <row r="34" spans="1:8" s="8" customFormat="1" ht="15.75" x14ac:dyDescent="0.25">
      <c r="A34" s="3" t="s">
        <v>81</v>
      </c>
      <c r="B34" s="2" t="s">
        <v>29</v>
      </c>
      <c r="C34" s="11">
        <v>917086566.73000002</v>
      </c>
      <c r="D34" s="11">
        <v>458413763.26999998</v>
      </c>
      <c r="E34" s="6">
        <v>960637480.29999995</v>
      </c>
      <c r="F34" s="6">
        <v>501010532.88999999</v>
      </c>
      <c r="G34" s="7">
        <f t="shared" si="0"/>
        <v>42596769.620000005</v>
      </c>
      <c r="H34" s="7">
        <f t="shared" si="1"/>
        <v>109.29221001484439</v>
      </c>
    </row>
    <row r="35" spans="1:8" s="8" customFormat="1" ht="15.75" x14ac:dyDescent="0.25">
      <c r="A35" s="3" t="s">
        <v>82</v>
      </c>
      <c r="B35" s="2" t="s">
        <v>30</v>
      </c>
      <c r="C35" s="11">
        <v>140380456</v>
      </c>
      <c r="D35" s="11">
        <v>66910487.729999997</v>
      </c>
      <c r="E35" s="6">
        <v>158725902.55000001</v>
      </c>
      <c r="F35" s="6">
        <v>72497487.040000007</v>
      </c>
      <c r="G35" s="7">
        <f t="shared" si="0"/>
        <v>5586999.3100000098</v>
      </c>
      <c r="H35" s="7">
        <f t="shared" si="1"/>
        <v>108.34996052120394</v>
      </c>
    </row>
    <row r="36" spans="1:8" s="8" customFormat="1" ht="15.75" x14ac:dyDescent="0.25">
      <c r="A36" s="3" t="s">
        <v>83</v>
      </c>
      <c r="B36" s="2" t="s">
        <v>31</v>
      </c>
      <c r="C36" s="11">
        <v>643426571.38</v>
      </c>
      <c r="D36" s="11">
        <v>326227105.76999998</v>
      </c>
      <c r="E36" s="6">
        <v>659153109.08000004</v>
      </c>
      <c r="F36" s="6">
        <v>358901077.16000003</v>
      </c>
      <c r="G36" s="7">
        <f t="shared" si="0"/>
        <v>32673971.390000045</v>
      </c>
      <c r="H36" s="7">
        <f t="shared" si="1"/>
        <v>110.01571322924839</v>
      </c>
    </row>
    <row r="37" spans="1:8" s="8" customFormat="1" ht="15.75" x14ac:dyDescent="0.25">
      <c r="A37" s="3" t="s">
        <v>84</v>
      </c>
      <c r="B37" s="2" t="s">
        <v>32</v>
      </c>
      <c r="C37" s="11">
        <v>69319163.049999997</v>
      </c>
      <c r="D37" s="11">
        <v>32564461.949999999</v>
      </c>
      <c r="E37" s="6">
        <v>72945368.670000002</v>
      </c>
      <c r="F37" s="6">
        <v>37974133.979999997</v>
      </c>
      <c r="G37" s="7">
        <f t="shared" si="0"/>
        <v>5409672.0299999975</v>
      </c>
      <c r="H37" s="7">
        <f t="shared" si="1"/>
        <v>116.61219533829883</v>
      </c>
    </row>
    <row r="38" spans="1:8" s="8" customFormat="1" ht="15.75" x14ac:dyDescent="0.25">
      <c r="A38" s="3" t="s">
        <v>85</v>
      </c>
      <c r="B38" s="2" t="s">
        <v>33</v>
      </c>
      <c r="C38" s="11">
        <v>9351441</v>
      </c>
      <c r="D38" s="11">
        <v>6366280.0300000003</v>
      </c>
      <c r="E38" s="6">
        <v>8401800</v>
      </c>
      <c r="F38" s="6">
        <v>4289859.12</v>
      </c>
      <c r="G38" s="7">
        <f t="shared" si="0"/>
        <v>-2076420.9100000001</v>
      </c>
      <c r="H38" s="7">
        <f t="shared" si="1"/>
        <v>67.384078296662679</v>
      </c>
    </row>
    <row r="39" spans="1:8" s="8" customFormat="1" ht="15.75" x14ac:dyDescent="0.25">
      <c r="A39" s="3" t="s">
        <v>86</v>
      </c>
      <c r="B39" s="2" t="s">
        <v>34</v>
      </c>
      <c r="C39" s="11">
        <v>54608935.299999997</v>
      </c>
      <c r="D39" s="11">
        <v>26345427.789999999</v>
      </c>
      <c r="E39" s="6">
        <v>61411300</v>
      </c>
      <c r="F39" s="6">
        <v>27347975.59</v>
      </c>
      <c r="G39" s="7">
        <f t="shared" si="0"/>
        <v>1002547.8000000007</v>
      </c>
      <c r="H39" s="7">
        <f t="shared" si="1"/>
        <v>103.80539579008294</v>
      </c>
    </row>
    <row r="40" spans="1:8" s="8" customFormat="1" ht="15.75" x14ac:dyDescent="0.25">
      <c r="A40" s="3" t="s">
        <v>87</v>
      </c>
      <c r="B40" s="2" t="s">
        <v>35</v>
      </c>
      <c r="C40" s="11">
        <v>147469750.41</v>
      </c>
      <c r="D40" s="11">
        <v>74510839.719999999</v>
      </c>
      <c r="E40" s="6">
        <v>165649730</v>
      </c>
      <c r="F40" s="6">
        <v>76330108.019999996</v>
      </c>
      <c r="G40" s="7">
        <f t="shared" si="0"/>
        <v>1819268.299999997</v>
      </c>
      <c r="H40" s="7">
        <f t="shared" si="1"/>
        <v>102.44161561839394</v>
      </c>
    </row>
    <row r="41" spans="1:8" s="8" customFormat="1" ht="15.75" x14ac:dyDescent="0.25">
      <c r="A41" s="3" t="s">
        <v>88</v>
      </c>
      <c r="B41" s="2" t="s">
        <v>36</v>
      </c>
      <c r="C41" s="11">
        <v>100514850.41</v>
      </c>
      <c r="D41" s="11">
        <v>49897643.780000001</v>
      </c>
      <c r="E41" s="6">
        <v>106140810</v>
      </c>
      <c r="F41" s="6">
        <v>47749730.090000004</v>
      </c>
      <c r="G41" s="7">
        <f t="shared" si="0"/>
        <v>-2147913.6899999976</v>
      </c>
      <c r="H41" s="7">
        <f t="shared" si="1"/>
        <v>95.695360487420601</v>
      </c>
    </row>
    <row r="42" spans="1:8" s="8" customFormat="1" ht="18.75" customHeight="1" x14ac:dyDescent="0.25">
      <c r="A42" s="3" t="s">
        <v>89</v>
      </c>
      <c r="B42" s="2" t="s">
        <v>37</v>
      </c>
      <c r="C42" s="11">
        <v>46954900</v>
      </c>
      <c r="D42" s="11">
        <v>24613195.940000001</v>
      </c>
      <c r="E42" s="6">
        <v>59508920</v>
      </c>
      <c r="F42" s="6">
        <v>28580377.93</v>
      </c>
      <c r="G42" s="7">
        <f t="shared" si="0"/>
        <v>3967181.9899999984</v>
      </c>
      <c r="H42" s="7">
        <f t="shared" si="1"/>
        <v>116.11810997511604</v>
      </c>
    </row>
    <row r="43" spans="1:8" s="8" customFormat="1" ht="15.75" x14ac:dyDescent="0.25">
      <c r="A43" s="3" t="s">
        <v>90</v>
      </c>
      <c r="B43" s="2" t="s">
        <v>38</v>
      </c>
      <c r="C43" s="11">
        <v>291578.17</v>
      </c>
      <c r="D43" s="11">
        <v>291578.17</v>
      </c>
      <c r="E43" s="6">
        <v>292253.21000000002</v>
      </c>
      <c r="F43" s="6">
        <v>292253.21000000002</v>
      </c>
      <c r="G43" s="7">
        <f t="shared" si="0"/>
        <v>675.04000000003725</v>
      </c>
      <c r="H43" s="7">
        <v>0</v>
      </c>
    </row>
    <row r="44" spans="1:8" s="8" customFormat="1" ht="15.75" x14ac:dyDescent="0.25">
      <c r="A44" s="3" t="s">
        <v>91</v>
      </c>
      <c r="B44" s="2" t="s">
        <v>39</v>
      </c>
      <c r="C44" s="11">
        <v>291578.17</v>
      </c>
      <c r="D44" s="11">
        <v>291578.17</v>
      </c>
      <c r="E44" s="6">
        <v>292253.21000000002</v>
      </c>
      <c r="F44" s="6">
        <v>292253.21000000002</v>
      </c>
      <c r="G44" s="7">
        <f t="shared" si="0"/>
        <v>675.04000000003725</v>
      </c>
      <c r="H44" s="7">
        <v>0</v>
      </c>
    </row>
    <row r="45" spans="1:8" s="8" customFormat="1" ht="15.75" x14ac:dyDescent="0.25">
      <c r="A45" s="3" t="s">
        <v>92</v>
      </c>
      <c r="B45" s="2" t="s">
        <v>40</v>
      </c>
      <c r="C45" s="11">
        <v>68829193.709999993</v>
      </c>
      <c r="D45" s="11">
        <v>17966175.149999999</v>
      </c>
      <c r="E45" s="6">
        <v>50224443.460000001</v>
      </c>
      <c r="F45" s="6">
        <v>17572802.190000001</v>
      </c>
      <c r="G45" s="7">
        <f t="shared" si="0"/>
        <v>-393372.95999999717</v>
      </c>
      <c r="H45" s="7">
        <f t="shared" si="1"/>
        <v>97.810480212311646</v>
      </c>
    </row>
    <row r="46" spans="1:8" s="8" customFormat="1" ht="15.75" x14ac:dyDescent="0.25">
      <c r="A46" s="3" t="s">
        <v>93</v>
      </c>
      <c r="B46" s="2" t="s">
        <v>41</v>
      </c>
      <c r="C46" s="11">
        <v>1281600</v>
      </c>
      <c r="D46" s="11">
        <v>491806.34</v>
      </c>
      <c r="E46" s="6">
        <v>2059600</v>
      </c>
      <c r="F46" s="6">
        <v>854248.69</v>
      </c>
      <c r="G46" s="7">
        <f t="shared" si="0"/>
        <v>362442.34999999992</v>
      </c>
      <c r="H46" s="7">
        <f t="shared" si="1"/>
        <v>173.69615243268314</v>
      </c>
    </row>
    <row r="47" spans="1:8" s="8" customFormat="1" ht="15.75" x14ac:dyDescent="0.25">
      <c r="A47" s="3" t="s">
        <v>94</v>
      </c>
      <c r="B47" s="2" t="s">
        <v>42</v>
      </c>
      <c r="C47" s="11">
        <v>35186727.710000001</v>
      </c>
      <c r="D47" s="11">
        <v>15988053.25</v>
      </c>
      <c r="E47" s="6">
        <v>34749370.619999997</v>
      </c>
      <c r="F47" s="6">
        <v>13474730.32</v>
      </c>
      <c r="G47" s="7">
        <f t="shared" si="0"/>
        <v>-2513322.9299999997</v>
      </c>
      <c r="H47" s="7">
        <f t="shared" si="1"/>
        <v>84.279994001145838</v>
      </c>
    </row>
    <row r="48" spans="1:8" s="8" customFormat="1" ht="15.75" x14ac:dyDescent="0.25">
      <c r="A48" s="3" t="s">
        <v>95</v>
      </c>
      <c r="B48" s="2" t="s">
        <v>43</v>
      </c>
      <c r="C48" s="11">
        <v>31016100</v>
      </c>
      <c r="D48" s="11">
        <v>986129.75</v>
      </c>
      <c r="E48" s="6">
        <v>11915072.84</v>
      </c>
      <c r="F48" s="6">
        <v>2566200.67</v>
      </c>
      <c r="G48" s="7">
        <f t="shared" si="0"/>
        <v>1580070.92</v>
      </c>
      <c r="H48" s="7">
        <f t="shared" si="1"/>
        <v>260.22951543648287</v>
      </c>
    </row>
    <row r="49" spans="1:8" s="8" customFormat="1" ht="15.75" x14ac:dyDescent="0.25">
      <c r="A49" s="3" t="s">
        <v>96</v>
      </c>
      <c r="B49" s="2" t="s">
        <v>44</v>
      </c>
      <c r="C49" s="11">
        <v>1344766</v>
      </c>
      <c r="D49" s="11">
        <v>500185.81</v>
      </c>
      <c r="E49" s="6">
        <v>1500400</v>
      </c>
      <c r="F49" s="6">
        <v>677622.51</v>
      </c>
      <c r="G49" s="7">
        <f t="shared" si="0"/>
        <v>177436.7</v>
      </c>
      <c r="H49" s="7">
        <f t="shared" si="1"/>
        <v>135.47415709374081</v>
      </c>
    </row>
    <row r="50" spans="1:8" s="8" customFormat="1" ht="15.75" x14ac:dyDescent="0.25">
      <c r="A50" s="3" t="s">
        <v>97</v>
      </c>
      <c r="B50" s="2" t="s">
        <v>45</v>
      </c>
      <c r="C50" s="11">
        <v>33434000</v>
      </c>
      <c r="D50" s="11">
        <v>10505810.699999999</v>
      </c>
      <c r="E50" s="6">
        <v>29242235.739999998</v>
      </c>
      <c r="F50" s="6">
        <v>12704892.140000001</v>
      </c>
      <c r="G50" s="7">
        <f t="shared" si="0"/>
        <v>2199081.4400000013</v>
      </c>
      <c r="H50" s="7">
        <f t="shared" si="1"/>
        <v>120.93204896600697</v>
      </c>
    </row>
    <row r="51" spans="1:8" s="8" customFormat="1" ht="15.75" x14ac:dyDescent="0.25">
      <c r="A51" s="3" t="s">
        <v>98</v>
      </c>
      <c r="B51" s="2" t="s">
        <v>46</v>
      </c>
      <c r="C51" s="11">
        <v>903500</v>
      </c>
      <c r="D51" s="11">
        <v>621027.43999999994</v>
      </c>
      <c r="E51" s="6">
        <v>1333100</v>
      </c>
      <c r="F51" s="6">
        <v>1204100</v>
      </c>
      <c r="G51" s="7">
        <f t="shared" si="0"/>
        <v>583072.56000000006</v>
      </c>
      <c r="H51" s="7">
        <f t="shared" si="1"/>
        <v>193.88837311278871</v>
      </c>
    </row>
    <row r="52" spans="1:8" s="8" customFormat="1" ht="15.75" x14ac:dyDescent="0.25">
      <c r="A52" s="3" t="s">
        <v>99</v>
      </c>
      <c r="B52" s="2" t="s">
        <v>47</v>
      </c>
      <c r="C52" s="11">
        <v>32530500</v>
      </c>
      <c r="D52" s="11">
        <v>9884783.2599999998</v>
      </c>
      <c r="E52" s="6">
        <v>27500235.739999998</v>
      </c>
      <c r="F52" s="6">
        <v>11338495.439999999</v>
      </c>
      <c r="G52" s="7">
        <f t="shared" si="0"/>
        <v>1453712.1799999997</v>
      </c>
      <c r="H52" s="7">
        <f t="shared" si="1"/>
        <v>114.70656605980048</v>
      </c>
    </row>
    <row r="53" spans="1:8" s="8" customFormat="1" ht="15.75" x14ac:dyDescent="0.25">
      <c r="A53" s="3" t="s">
        <v>110</v>
      </c>
      <c r="B53" s="10" t="s">
        <v>111</v>
      </c>
      <c r="C53" s="11">
        <v>0</v>
      </c>
      <c r="D53" s="11">
        <v>0</v>
      </c>
      <c r="E53" s="6">
        <v>408900</v>
      </c>
      <c r="F53" s="6">
        <v>162296.70000000001</v>
      </c>
      <c r="G53" s="7">
        <f t="shared" si="0"/>
        <v>162296.70000000001</v>
      </c>
      <c r="H53" s="7">
        <v>0</v>
      </c>
    </row>
    <row r="54" spans="1:8" s="8" customFormat="1" ht="17.25" customHeight="1" x14ac:dyDescent="0.25">
      <c r="A54" s="3" t="s">
        <v>100</v>
      </c>
      <c r="B54" s="2" t="s">
        <v>48</v>
      </c>
      <c r="C54" s="11">
        <v>5000</v>
      </c>
      <c r="D54" s="11">
        <v>564.63</v>
      </c>
      <c r="E54" s="6">
        <v>50000</v>
      </c>
      <c r="F54" s="6">
        <v>1154.58</v>
      </c>
      <c r="G54" s="7">
        <f t="shared" si="0"/>
        <v>589.94999999999993</v>
      </c>
      <c r="H54" s="7">
        <f t="shared" si="1"/>
        <v>204.48435258487859</v>
      </c>
    </row>
    <row r="55" spans="1:8" s="8" customFormat="1" ht="31.5" x14ac:dyDescent="0.25">
      <c r="A55" s="3" t="s">
        <v>101</v>
      </c>
      <c r="B55" s="2" t="s">
        <v>49</v>
      </c>
      <c r="C55" s="11">
        <v>5000</v>
      </c>
      <c r="D55" s="11">
        <v>564.63</v>
      </c>
      <c r="E55" s="6">
        <v>50000</v>
      </c>
      <c r="F55" s="6">
        <v>1154.58</v>
      </c>
      <c r="G55" s="7">
        <f t="shared" si="0"/>
        <v>589.94999999999993</v>
      </c>
      <c r="H55" s="7">
        <f t="shared" si="1"/>
        <v>204.48435258487859</v>
      </c>
    </row>
    <row r="56" spans="1:8" s="8" customFormat="1" ht="34.5" customHeight="1" x14ac:dyDescent="0.25">
      <c r="A56" s="3" t="s">
        <v>102</v>
      </c>
      <c r="B56" s="2" t="s">
        <v>50</v>
      </c>
      <c r="C56" s="11">
        <v>113588143.08</v>
      </c>
      <c r="D56" s="11">
        <v>50613442.159999996</v>
      </c>
      <c r="E56" s="6">
        <v>128783742</v>
      </c>
      <c r="F56" s="6">
        <v>58357599.380000003</v>
      </c>
      <c r="G56" s="7">
        <f t="shared" si="0"/>
        <v>7744157.2200000063</v>
      </c>
      <c r="H56" s="7">
        <f t="shared" si="1"/>
        <v>115.30059385314884</v>
      </c>
    </row>
    <row r="57" spans="1:8" s="8" customFormat="1" ht="39" customHeight="1" x14ac:dyDescent="0.25">
      <c r="A57" s="3" t="s">
        <v>103</v>
      </c>
      <c r="B57" s="2" t="s">
        <v>51</v>
      </c>
      <c r="C57" s="11">
        <v>56080300</v>
      </c>
      <c r="D57" s="11">
        <v>27415934</v>
      </c>
      <c r="E57" s="6">
        <v>59153400</v>
      </c>
      <c r="F57" s="6">
        <v>29576400</v>
      </c>
      <c r="G57" s="7">
        <f t="shared" si="0"/>
        <v>2160466</v>
      </c>
      <c r="H57" s="7">
        <f t="shared" si="1"/>
        <v>107.88032973817343</v>
      </c>
    </row>
    <row r="58" spans="1:8" s="8" customFormat="1" ht="23.25" customHeight="1" x14ac:dyDescent="0.25">
      <c r="A58" s="3" t="s">
        <v>104</v>
      </c>
      <c r="B58" s="2" t="s">
        <v>52</v>
      </c>
      <c r="C58" s="11">
        <v>57507843.079999998</v>
      </c>
      <c r="D58" s="11">
        <v>23197508.16</v>
      </c>
      <c r="E58" s="6">
        <v>69630342</v>
      </c>
      <c r="F58" s="6">
        <v>28781199.379999999</v>
      </c>
      <c r="G58" s="7">
        <f t="shared" si="0"/>
        <v>5583691.2199999988</v>
      </c>
      <c r="H58" s="7">
        <f t="shared" si="1"/>
        <v>124.07021987658177</v>
      </c>
    </row>
  </sheetData>
  <autoFilter ref="A5:H58"/>
  <mergeCells count="1">
    <mergeCell ref="B2:G2"/>
  </mergeCells>
  <pageMargins left="0.31496062992125984" right="0.31496062992125984" top="0.35433070866141736" bottom="0.35433070866141736" header="0" footer="0"/>
  <pageSetup paperSize="9" scale="77" orientation="landscape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Маргарита</cp:lastModifiedBy>
  <cp:lastPrinted>2024-08-05T08:54:54Z</cp:lastPrinted>
  <dcterms:created xsi:type="dcterms:W3CDTF">2022-04-20T03:17:18Z</dcterms:created>
  <dcterms:modified xsi:type="dcterms:W3CDTF">2024-08-05T08:56:09Z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