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Лист1" sheetId="4" r:id="rId1"/>
  </sheets>
  <definedNames>
    <definedName name="_xlnm._FilterDatabase" localSheetId="0" hidden="1">Лист1!$A$5:$H$58</definedName>
    <definedName name="_xlnm.Print_Area" localSheetId="0">Лист1!$A$1:$H$58</definedName>
  </definedNames>
  <calcPr calcId="145621"/>
</workbook>
</file>

<file path=xl/calcChain.xml><?xml version="1.0" encoding="utf-8"?>
<calcChain xmlns="http://schemas.openxmlformats.org/spreadsheetml/2006/main">
  <c r="G53" i="4" l="1"/>
  <c r="H6" i="4" l="1"/>
  <c r="G7" i="4"/>
  <c r="H7" i="4"/>
  <c r="G8" i="4"/>
  <c r="H8" i="4"/>
  <c r="G9" i="4"/>
  <c r="H9" i="4"/>
  <c r="G10" i="4"/>
  <c r="H10" i="4"/>
  <c r="G11" i="4"/>
  <c r="G12" i="4"/>
  <c r="H12" i="4"/>
  <c r="G13" i="4"/>
  <c r="G14" i="4"/>
  <c r="H14" i="4"/>
  <c r="G15" i="4"/>
  <c r="H15" i="4"/>
  <c r="G16" i="4"/>
  <c r="H16" i="4"/>
  <c r="G17" i="4"/>
  <c r="H17" i="4"/>
  <c r="G18" i="4"/>
  <c r="H18" i="4"/>
  <c r="G19" i="4"/>
  <c r="G20" i="4"/>
  <c r="H20" i="4"/>
  <c r="G21" i="4"/>
  <c r="H21" i="4"/>
  <c r="G22" i="4"/>
  <c r="G23" i="4"/>
  <c r="H23" i="4"/>
  <c r="G24" i="4"/>
  <c r="G25" i="4"/>
  <c r="G26" i="4"/>
  <c r="H26" i="4"/>
  <c r="G27" i="4"/>
  <c r="H27" i="4"/>
  <c r="G28" i="4"/>
  <c r="H28" i="4"/>
  <c r="G29" i="4"/>
  <c r="G30" i="4"/>
  <c r="G31" i="4"/>
  <c r="G32" i="4"/>
  <c r="G33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G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4" i="4"/>
  <c r="H54" i="4"/>
  <c r="G55" i="4"/>
  <c r="H55" i="4"/>
  <c r="G56" i="4"/>
  <c r="H56" i="4"/>
  <c r="G57" i="4"/>
  <c r="H57" i="4"/>
  <c r="G58" i="4"/>
  <c r="H58" i="4"/>
  <c r="G6" i="4"/>
</calcChain>
</file>

<file path=xl/sharedStrings.xml><?xml version="1.0" encoding="utf-8"?>
<sst xmlns="http://schemas.openxmlformats.org/spreadsheetml/2006/main" count="115" uniqueCount="115">
  <si>
    <t>Наименование показателя</t>
  </si>
  <si>
    <t xml:space="preserve">Расходы бюджета - всего
          в том числе: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</si>
  <si>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</si>
  <si>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</si>
  <si>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</si>
  <si>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</si>
  <si>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</si>
  <si>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</si>
  <si>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</si>
  <si>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</si>
  <si>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</si>
  <si>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</si>
  <si>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</si>
  <si>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</si>
  <si>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</si>
  <si>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</si>
  <si>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Сельское хозяйство и рыболовство</t>
  </si>
  <si>
    <t>Водное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</si>
  <si>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</si>
  <si>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</si>
  <si>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</si>
  <si>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</si>
  <si>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</si>
  <si>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</si>
  <si>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</si>
  <si>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</si>
  <si>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</si>
  <si>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</si>
  <si>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</si>
  <si>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</si>
  <si>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</si>
  <si>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</si>
  <si>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</si>
  <si>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</si>
  <si>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</si>
  <si>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</si>
  <si>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</si>
  <si>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</si>
  <si>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</si>
  <si>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</si>
  <si>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</si>
  <si>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</si>
  <si>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</si>
  <si>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</si>
  <si>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</si>
  <si>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</si>
  <si>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</si>
  <si>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</si>
  <si>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</si>
  <si>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</si>
  <si>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</si>
  <si>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</si>
  <si>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</si>
  <si>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Уточненный план на 2023 год</t>
  </si>
  <si>
    <t>Исполнено на 01.04.2023 год</t>
  </si>
  <si>
    <t>0100</t>
  </si>
  <si>
    <t>0102</t>
  </si>
  <si>
    <t>0103</t>
  </si>
  <si>
    <t>0104</t>
  </si>
  <si>
    <t>0105</t>
  </si>
  <si>
    <t>0106</t>
  </si>
  <si>
    <t>0111</t>
  </si>
  <si>
    <t>0113</t>
  </si>
  <si>
    <t>0200</t>
  </si>
  <si>
    <t>0203</t>
  </si>
  <si>
    <t>0300</t>
  </si>
  <si>
    <t>0309</t>
  </si>
  <si>
    <t>0310</t>
  </si>
  <si>
    <t>0400</t>
  </si>
  <si>
    <t>0405</t>
  </si>
  <si>
    <t>0406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</si>
  <si>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</si>
  <si>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</si>
  <si>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</si>
  <si>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</si>
  <si>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</si>
  <si>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</si>
  <si>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</si>
  <si>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</si>
  <si>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</si>
  <si>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</si>
  <si>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0605</t>
  </si>
  <si>
    <t>0700</t>
  </si>
  <si>
    <t>0701</t>
  </si>
  <si>
    <t>0702</t>
  </si>
  <si>
    <t>0703</t>
  </si>
  <si>
    <t>0707</t>
  </si>
  <si>
    <t>0709</t>
  </si>
  <si>
    <t>0800</t>
  </si>
  <si>
    <t>0801</t>
  </si>
  <si>
    <t>0804</t>
  </si>
  <si>
    <t>0900</t>
  </si>
  <si>
    <t>0909</t>
  </si>
  <si>
    <t>1000</t>
  </si>
  <si>
    <t>1001</t>
  </si>
  <si>
    <t>1003</t>
  </si>
  <si>
    <t>1004</t>
  </si>
  <si>
    <t>1006</t>
  </si>
  <si>
    <t>1100</t>
  </si>
  <si>
    <t>1101</t>
  </si>
  <si>
    <t>1102</t>
  </si>
  <si>
    <t>1300</t>
  </si>
  <si>
    <t>1301</t>
  </si>
  <si>
    <t>1400</t>
  </si>
  <si>
    <t>1401</t>
  </si>
  <si>
    <t>1403</t>
  </si>
  <si>
    <t>7=6-4</t>
  </si>
  <si>
    <t>8=(6/4)*100</t>
  </si>
  <si>
    <t>Исполнение районного бюджета по состоянию 01.04.2024 в сравнении с соответствующим периодом прошлого года</t>
  </si>
  <si>
    <t>Уточненный план на 2024 год</t>
  </si>
  <si>
    <t>Исполнено на 01.04.2024 год</t>
  </si>
  <si>
    <t>Отклонение факта периода 2024/2023</t>
  </si>
  <si>
    <t>Темп роста периода 2024/2023, %</t>
  </si>
  <si>
    <t>1103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</si>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</sst>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left" vertical="center" wrapText="1" readingOrder="1"/>
    </xf>
    <xf numFmtId="49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3" fillId="2" borderId="0" xfId="0" applyFont="1" applyFill="1" applyBorder="1" applyAlignment="1">
      <alignment horizontal="center" wrapText="1"/>
    </xf>
    <xf numFmtId="0" fontId="2" fillId="0" borderId="1" xfId="1" applyNumberFormat="1" applyFont="1" applyFill="1" applyBorder="1" applyAlignment="1">
      <alignment horizontal="left" vertical="center" wrapText="1" readingOrder="1"/>
    </xf>
    <xf numFmtId="4" fontId="2" fillId="0" borderId="1" xfId="1" applyNumberFormat="1" applyFont="1" applyFill="1" applyBorder="1" applyAlignment="1">
      <alignment horizontal="right" vertical="center" wrapText="1" readingOrder="1"/>
    </xf>
    <xf numFmtId="4" fontId="2" fillId="0" borderId="2" xfId="1" applyNumberFormat="1" applyFont="1" applyFill="1" applyBorder="1" applyAlignment="1">
      <alignment horizontal="right" vertical="center" wrapText="1" readingOrder="1"/>
    </xf>
    <xf numFmtId="4" fontId="2" fillId="2" borderId="1" xfId="0" applyNumberFormat="1" applyFont="1" applyFill="1" applyBorder="1" applyAlignment="1">
      <alignment vertical="center" readingOrder="1"/>
    </xf>
    <xf numFmtId="0" fontId="0" fillId="2" borderId="0" xfId="0" applyFont="1" applyFill="1" applyBorder="1" applyAlignment="1">
      <alignment vertical="center" readingOrder="1"/>
    </xf>
    <xf numFmtId="4" fontId="2" fillId="2" borderId="1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tabSelected="1" view="pageBreakPreview" zoomScale="89" zoomScaleNormal="98" zoomScaleSheetLayoutView="89" workbookViewId="0">
      <selection activeCell="E8" sqref="E8"/>
    </sheetView>
  </sheetViews>
  <sheetFormatPr defaultRowHeight="15" x14ac:dyDescent="0.25"/>
  <cols>
    <col min="1" max="1" width="8.28515625" style="5" customWidth="1"/>
    <col min="2" max="2" width="52" style="5" customWidth="1"/>
    <col min="3" max="7" width="18.85546875" style="5" customWidth="1"/>
    <col min="8" max="8" width="15" style="5" customWidth="1"/>
    <col min="9" max="16384" width="9.140625" style="5"/>
  </cols>
  <sheetData>
    <row r="2" spans="1:8" ht="61.5" customHeight="1" x14ac:dyDescent="0.35">
      <c r="B2" s="6" t="s">
        <v>108</v>
      </c>
      <c r="C2" s="6"/>
      <c r="D2" s="6"/>
      <c r="E2" s="6"/>
      <c r="F2" s="6"/>
      <c r="G2" s="6"/>
    </row>
    <row r="4" spans="1:8" ht="47.25" x14ac:dyDescent="0.25">
      <c r="A4" s="1"/>
      <c r="B4" s="1" t="s">
        <v>0</v>
      </c>
      <c r="C4" s="4" t="s">
        <v>53</v>
      </c>
      <c r="D4" s="4" t="s">
        <v>54</v>
      </c>
      <c r="E4" s="4" t="s">
        <v>109</v>
      </c>
      <c r="F4" s="4" t="s">
        <v>110</v>
      </c>
      <c r="G4" s="4" t="s">
        <v>111</v>
      </c>
      <c r="H4" s="4" t="s">
        <v>112</v>
      </c>
    </row>
    <row r="5" spans="1:8" ht="15.75" x14ac:dyDescent="0.25">
      <c r="A5" s="1">
        <v>1</v>
      </c>
      <c r="B5" s="1">
        <v>2</v>
      </c>
      <c r="C5" s="4">
        <v>3</v>
      </c>
      <c r="D5" s="4">
        <v>4</v>
      </c>
      <c r="E5" s="4">
        <v>5</v>
      </c>
      <c r="F5" s="4">
        <v>6</v>
      </c>
      <c r="G5" s="4" t="s">
        <v>106</v>
      </c>
      <c r="H5" s="4" t="s">
        <v>107</v>
      </c>
    </row>
    <row r="6" spans="1:8" s="11" customFormat="1" ht="31.5" x14ac:dyDescent="0.25">
      <c r="A6" s="1"/>
      <c r="B6" s="2" t="s">
        <v>1</v>
      </c>
      <c r="C6" s="9">
        <v>1456452644.4300001</v>
      </c>
      <c r="D6" s="9">
        <v>269483886.36000001</v>
      </c>
      <c r="E6" s="8">
        <v>1434429039.8399999</v>
      </c>
      <c r="F6" s="8">
        <v>312029913.26999998</v>
      </c>
      <c r="G6" s="10">
        <f>F6-D6</f>
        <v>42546026.909999967</v>
      </c>
      <c r="H6" s="10">
        <f>(F6/D6)*100</f>
        <v>115.7879669484814</v>
      </c>
    </row>
    <row r="7" spans="1:8" s="11" customFormat="1" ht="15.75" x14ac:dyDescent="0.25">
      <c r="A7" s="3" t="s">
        <v>55</v>
      </c>
      <c r="B7" s="2" t="s">
        <v>2</v>
      </c>
      <c r="C7" s="9">
        <v>81619166.769999996</v>
      </c>
      <c r="D7" s="9">
        <v>13743300.42</v>
      </c>
      <c r="E7" s="8">
        <v>86328948.930000007</v>
      </c>
      <c r="F7" s="8">
        <v>15473470.34</v>
      </c>
      <c r="G7" s="10">
        <f t="shared" ref="G7:G58" si="0">F7-D7</f>
        <v>1730169.92</v>
      </c>
      <c r="H7" s="10">
        <f t="shared" ref="H7:H58" si="1">(F7/D7)*100</f>
        <v>112.58918794703901</v>
      </c>
    </row>
    <row r="8" spans="1:8" s="11" customFormat="1" ht="47.25" x14ac:dyDescent="0.25">
      <c r="A8" s="3" t="s">
        <v>56</v>
      </c>
      <c r="B8" s="2" t="s">
        <v>3</v>
      </c>
      <c r="C8" s="9">
        <v>2060600</v>
      </c>
      <c r="D8" s="9">
        <v>433116.95</v>
      </c>
      <c r="E8" s="8">
        <v>2263900</v>
      </c>
      <c r="F8" s="8">
        <v>501652.47</v>
      </c>
      <c r="G8" s="10">
        <f t="shared" si="0"/>
        <v>68535.51999999996</v>
      </c>
      <c r="H8" s="10">
        <f t="shared" si="1"/>
        <v>115.8237907798344</v>
      </c>
    </row>
    <row r="9" spans="1:8" s="11" customFormat="1" ht="63" x14ac:dyDescent="0.25">
      <c r="A9" s="3" t="s">
        <v>57</v>
      </c>
      <c r="B9" s="2" t="s">
        <v>4</v>
      </c>
      <c r="C9" s="9">
        <v>4769800</v>
      </c>
      <c r="D9" s="9">
        <v>881069.71</v>
      </c>
      <c r="E9" s="8">
        <v>5123300</v>
      </c>
      <c r="F9" s="8">
        <v>907158.9</v>
      </c>
      <c r="G9" s="10">
        <f t="shared" si="0"/>
        <v>26089.190000000061</v>
      </c>
      <c r="H9" s="10">
        <f t="shared" si="1"/>
        <v>102.96108125201582</v>
      </c>
    </row>
    <row r="10" spans="1:8" s="11" customFormat="1" ht="63" x14ac:dyDescent="0.25">
      <c r="A10" s="3" t="s">
        <v>58</v>
      </c>
      <c r="B10" s="2" t="s">
        <v>5</v>
      </c>
      <c r="C10" s="9">
        <v>44815466.770000003</v>
      </c>
      <c r="D10" s="9">
        <v>8626604.9199999999</v>
      </c>
      <c r="E10" s="8">
        <v>50877619.960000001</v>
      </c>
      <c r="F10" s="8">
        <v>9982420.4199999999</v>
      </c>
      <c r="G10" s="10">
        <f t="shared" si="0"/>
        <v>1355815.5</v>
      </c>
      <c r="H10" s="10">
        <f t="shared" si="1"/>
        <v>115.71667547747163</v>
      </c>
    </row>
    <row r="11" spans="1:8" s="11" customFormat="1" ht="15.75" x14ac:dyDescent="0.25">
      <c r="A11" s="3" t="s">
        <v>59</v>
      </c>
      <c r="B11" s="2" t="s">
        <v>6</v>
      </c>
      <c r="C11" s="9">
        <v>1600</v>
      </c>
      <c r="D11" s="9">
        <v>0</v>
      </c>
      <c r="E11" s="8">
        <v>17400</v>
      </c>
      <c r="F11" s="8">
        <v>0</v>
      </c>
      <c r="G11" s="10">
        <f t="shared" si="0"/>
        <v>0</v>
      </c>
      <c r="H11" s="10">
        <v>0</v>
      </c>
    </row>
    <row r="12" spans="1:8" s="11" customFormat="1" ht="47.25" x14ac:dyDescent="0.25">
      <c r="A12" s="3" t="s">
        <v>60</v>
      </c>
      <c r="B12" s="2" t="s">
        <v>7</v>
      </c>
      <c r="C12" s="9">
        <v>12423300</v>
      </c>
      <c r="D12" s="9">
        <v>2274263.5699999998</v>
      </c>
      <c r="E12" s="8">
        <v>13581100</v>
      </c>
      <c r="F12" s="8">
        <v>2794377.91</v>
      </c>
      <c r="G12" s="10">
        <f t="shared" si="0"/>
        <v>520114.34000000032</v>
      </c>
      <c r="H12" s="10">
        <f t="shared" si="1"/>
        <v>122.86957179725657</v>
      </c>
    </row>
    <row r="13" spans="1:8" s="11" customFormat="1" ht="15.75" x14ac:dyDescent="0.25">
      <c r="A13" s="3" t="s">
        <v>61</v>
      </c>
      <c r="B13" s="2" t="s">
        <v>8</v>
      </c>
      <c r="C13" s="9">
        <v>449100</v>
      </c>
      <c r="D13" s="9">
        <v>0</v>
      </c>
      <c r="E13" s="8">
        <v>449100</v>
      </c>
      <c r="F13" s="8">
        <v>0</v>
      </c>
      <c r="G13" s="10">
        <f t="shared" si="0"/>
        <v>0</v>
      </c>
      <c r="H13" s="10">
        <v>0</v>
      </c>
    </row>
    <row r="14" spans="1:8" s="11" customFormat="1" ht="15.75" x14ac:dyDescent="0.25">
      <c r="A14" s="3" t="s">
        <v>62</v>
      </c>
      <c r="B14" s="2" t="s">
        <v>9</v>
      </c>
      <c r="C14" s="9">
        <v>17099300</v>
      </c>
      <c r="D14" s="9">
        <v>1528245.27</v>
      </c>
      <c r="E14" s="8">
        <v>14016528.970000001</v>
      </c>
      <c r="F14" s="8">
        <v>1287860.6399999999</v>
      </c>
      <c r="G14" s="10">
        <f t="shared" si="0"/>
        <v>-240384.63000000012</v>
      </c>
      <c r="H14" s="10">
        <f t="shared" si="1"/>
        <v>84.270546441802495</v>
      </c>
    </row>
    <row r="15" spans="1:8" s="11" customFormat="1" ht="15.75" x14ac:dyDescent="0.25">
      <c r="A15" s="3" t="s">
        <v>63</v>
      </c>
      <c r="B15" s="2" t="s">
        <v>10</v>
      </c>
      <c r="C15" s="9">
        <v>2501100</v>
      </c>
      <c r="D15" s="9">
        <v>556370.66</v>
      </c>
      <c r="E15" s="8">
        <v>3130900</v>
      </c>
      <c r="F15" s="8">
        <v>775428.72</v>
      </c>
      <c r="G15" s="10">
        <f t="shared" si="0"/>
        <v>219058.05999999994</v>
      </c>
      <c r="H15" s="10">
        <f t="shared" si="1"/>
        <v>139.37268367099011</v>
      </c>
    </row>
    <row r="16" spans="1:8" s="11" customFormat="1" ht="15.75" x14ac:dyDescent="0.25">
      <c r="A16" s="3" t="s">
        <v>64</v>
      </c>
      <c r="B16" s="2" t="s">
        <v>11</v>
      </c>
      <c r="C16" s="9">
        <v>2501100</v>
      </c>
      <c r="D16" s="9">
        <v>556370.66</v>
      </c>
      <c r="E16" s="8">
        <v>3130900</v>
      </c>
      <c r="F16" s="8">
        <v>775428.72</v>
      </c>
      <c r="G16" s="10">
        <f t="shared" si="0"/>
        <v>219058.05999999994</v>
      </c>
      <c r="H16" s="10">
        <f t="shared" si="1"/>
        <v>139.37268367099011</v>
      </c>
    </row>
    <row r="17" spans="1:8" s="11" customFormat="1" ht="31.5" x14ac:dyDescent="0.25">
      <c r="A17" s="3" t="s">
        <v>65</v>
      </c>
      <c r="B17" s="2" t="s">
        <v>12</v>
      </c>
      <c r="C17" s="9">
        <v>9351900</v>
      </c>
      <c r="D17" s="9">
        <v>4425160.7300000004</v>
      </c>
      <c r="E17" s="8">
        <v>10027600</v>
      </c>
      <c r="F17" s="8">
        <v>1288401.6100000001</v>
      </c>
      <c r="G17" s="10">
        <f t="shared" si="0"/>
        <v>-3136759.12</v>
      </c>
      <c r="H17" s="10">
        <f t="shared" si="1"/>
        <v>29.115363002871085</v>
      </c>
    </row>
    <row r="18" spans="1:8" s="11" customFormat="1" ht="15.75" x14ac:dyDescent="0.25">
      <c r="A18" s="3" t="s">
        <v>66</v>
      </c>
      <c r="B18" s="2" t="s">
        <v>13</v>
      </c>
      <c r="C18" s="9">
        <v>5933100</v>
      </c>
      <c r="D18" s="9">
        <v>1125460.73</v>
      </c>
      <c r="E18" s="8">
        <v>6567300</v>
      </c>
      <c r="F18" s="8">
        <v>1288401.6100000001</v>
      </c>
      <c r="G18" s="10">
        <f t="shared" si="0"/>
        <v>162940.88000000012</v>
      </c>
      <c r="H18" s="10">
        <f t="shared" si="1"/>
        <v>114.47770461080415</v>
      </c>
    </row>
    <row r="19" spans="1:8" s="11" customFormat="1" ht="47.25" x14ac:dyDescent="0.25">
      <c r="A19" s="3" t="s">
        <v>67</v>
      </c>
      <c r="B19" s="2" t="s">
        <v>14</v>
      </c>
      <c r="C19" s="9">
        <v>3418800</v>
      </c>
      <c r="D19" s="9">
        <v>3299700</v>
      </c>
      <c r="E19" s="8">
        <v>3460300</v>
      </c>
      <c r="F19" s="8">
        <v>0</v>
      </c>
      <c r="G19" s="10">
        <f t="shared" si="0"/>
        <v>-3299700</v>
      </c>
      <c r="H19" s="10">
        <v>100</v>
      </c>
    </row>
    <row r="20" spans="1:8" s="11" customFormat="1" ht="15.75" x14ac:dyDescent="0.25">
      <c r="A20" s="3" t="s">
        <v>68</v>
      </c>
      <c r="B20" s="2" t="s">
        <v>15</v>
      </c>
      <c r="C20" s="9">
        <v>53643057.740000002</v>
      </c>
      <c r="D20" s="9">
        <v>6639850.5599999996</v>
      </c>
      <c r="E20" s="8">
        <v>34608213.759999998</v>
      </c>
      <c r="F20" s="8">
        <v>7533542.4199999999</v>
      </c>
      <c r="G20" s="10">
        <f t="shared" si="0"/>
        <v>893691.86000000034</v>
      </c>
      <c r="H20" s="10">
        <f t="shared" si="1"/>
        <v>113.45951767926536</v>
      </c>
    </row>
    <row r="21" spans="1:8" s="11" customFormat="1" ht="15.75" x14ac:dyDescent="0.25">
      <c r="A21" s="3" t="s">
        <v>69</v>
      </c>
      <c r="B21" s="2" t="s">
        <v>16</v>
      </c>
      <c r="C21" s="9">
        <v>4475205</v>
      </c>
      <c r="D21" s="9">
        <v>936095.56</v>
      </c>
      <c r="E21" s="8">
        <v>5134455</v>
      </c>
      <c r="F21" s="8">
        <v>1059862.42</v>
      </c>
      <c r="G21" s="10">
        <f t="shared" si="0"/>
        <v>123766.85999999987</v>
      </c>
      <c r="H21" s="10">
        <f t="shared" si="1"/>
        <v>113.2216052814095</v>
      </c>
    </row>
    <row r="22" spans="1:8" s="11" customFormat="1" ht="15.75" x14ac:dyDescent="0.25">
      <c r="A22" s="3" t="s">
        <v>70</v>
      </c>
      <c r="B22" s="2" t="s">
        <v>17</v>
      </c>
      <c r="C22" s="9">
        <v>22703524.399999999</v>
      </c>
      <c r="D22" s="9">
        <v>0</v>
      </c>
      <c r="E22" s="8">
        <v>236000</v>
      </c>
      <c r="F22" s="8">
        <v>0</v>
      </c>
      <c r="G22" s="10">
        <f t="shared" si="0"/>
        <v>0</v>
      </c>
      <c r="H22" s="10">
        <v>0</v>
      </c>
    </row>
    <row r="23" spans="1:8" s="11" customFormat="1" ht="15.75" x14ac:dyDescent="0.25">
      <c r="A23" s="3" t="s">
        <v>71</v>
      </c>
      <c r="B23" s="2" t="s">
        <v>18</v>
      </c>
      <c r="C23" s="9">
        <v>24096009.32</v>
      </c>
      <c r="D23" s="9">
        <v>5690420</v>
      </c>
      <c r="E23" s="8">
        <v>26506112.050000001</v>
      </c>
      <c r="F23" s="8">
        <v>6259580</v>
      </c>
      <c r="G23" s="10">
        <f t="shared" si="0"/>
        <v>569160</v>
      </c>
      <c r="H23" s="10">
        <f t="shared" si="1"/>
        <v>110.00207366064367</v>
      </c>
    </row>
    <row r="24" spans="1:8" s="11" customFormat="1" ht="15.75" x14ac:dyDescent="0.25">
      <c r="A24" s="3" t="s">
        <v>72</v>
      </c>
      <c r="B24" s="2" t="s">
        <v>19</v>
      </c>
      <c r="C24" s="9">
        <v>248419.02</v>
      </c>
      <c r="D24" s="9">
        <v>0</v>
      </c>
      <c r="E24" s="8">
        <v>524799.34</v>
      </c>
      <c r="F24" s="8">
        <v>0</v>
      </c>
      <c r="G24" s="10">
        <f t="shared" si="0"/>
        <v>0</v>
      </c>
      <c r="H24" s="10">
        <v>0</v>
      </c>
    </row>
    <row r="25" spans="1:8" s="11" customFormat="1" ht="20.25" customHeight="1" x14ac:dyDescent="0.25">
      <c r="A25" s="3" t="s">
        <v>73</v>
      </c>
      <c r="B25" s="2" t="s">
        <v>20</v>
      </c>
      <c r="C25" s="9">
        <v>2119900</v>
      </c>
      <c r="D25" s="9">
        <v>13335</v>
      </c>
      <c r="E25" s="8">
        <v>2206847.37</v>
      </c>
      <c r="F25" s="8">
        <v>214100</v>
      </c>
      <c r="G25" s="10">
        <f t="shared" si="0"/>
        <v>200765</v>
      </c>
      <c r="H25" s="10">
        <v>100</v>
      </c>
    </row>
    <row r="26" spans="1:8" s="11" customFormat="1" ht="15.75" x14ac:dyDescent="0.25">
      <c r="A26" s="3" t="s">
        <v>74</v>
      </c>
      <c r="B26" s="2" t="s">
        <v>21</v>
      </c>
      <c r="C26" s="9">
        <v>91564392.400000006</v>
      </c>
      <c r="D26" s="9">
        <v>3401813.87</v>
      </c>
      <c r="E26" s="8">
        <v>29404919.449999999</v>
      </c>
      <c r="F26" s="8">
        <v>6451460.3399999999</v>
      </c>
      <c r="G26" s="10">
        <f t="shared" si="0"/>
        <v>3049646.4699999997</v>
      </c>
      <c r="H26" s="10">
        <f t="shared" si="1"/>
        <v>189.64765817713592</v>
      </c>
    </row>
    <row r="27" spans="1:8" s="11" customFormat="1" ht="15.75" x14ac:dyDescent="0.25">
      <c r="A27" s="3" t="s">
        <v>75</v>
      </c>
      <c r="B27" s="2" t="s">
        <v>22</v>
      </c>
      <c r="C27" s="9">
        <v>1241392.3999999999</v>
      </c>
      <c r="D27" s="9">
        <v>185413.87</v>
      </c>
      <c r="E27" s="8">
        <v>733046.45</v>
      </c>
      <c r="F27" s="8">
        <v>126893.34</v>
      </c>
      <c r="G27" s="10">
        <f t="shared" si="0"/>
        <v>-58520.53</v>
      </c>
      <c r="H27" s="10">
        <f t="shared" si="1"/>
        <v>68.437889786778086</v>
      </c>
    </row>
    <row r="28" spans="1:8" s="11" customFormat="1" ht="15.75" x14ac:dyDescent="0.25">
      <c r="A28" s="3" t="s">
        <v>76</v>
      </c>
      <c r="B28" s="2" t="s">
        <v>23</v>
      </c>
      <c r="C28" s="9">
        <v>36262600</v>
      </c>
      <c r="D28" s="9">
        <v>3069400</v>
      </c>
      <c r="E28" s="8">
        <v>24079273</v>
      </c>
      <c r="F28" s="8">
        <v>6324567</v>
      </c>
      <c r="G28" s="10">
        <f t="shared" si="0"/>
        <v>3255167</v>
      </c>
      <c r="H28" s="10">
        <f t="shared" si="1"/>
        <v>206.052225190591</v>
      </c>
    </row>
    <row r="29" spans="1:8" s="11" customFormat="1" ht="15.75" x14ac:dyDescent="0.25">
      <c r="A29" s="3" t="s">
        <v>77</v>
      </c>
      <c r="B29" s="2" t="s">
        <v>24</v>
      </c>
      <c r="C29" s="9">
        <v>50462400</v>
      </c>
      <c r="D29" s="9">
        <v>147000</v>
      </c>
      <c r="E29" s="8">
        <v>4494600</v>
      </c>
      <c r="F29" s="8">
        <v>0</v>
      </c>
      <c r="G29" s="10">
        <f t="shared" si="0"/>
        <v>-147000</v>
      </c>
      <c r="H29" s="10">
        <v>100</v>
      </c>
    </row>
    <row r="30" spans="1:8" s="11" customFormat="1" ht="31.5" x14ac:dyDescent="0.25">
      <c r="A30" s="3" t="s">
        <v>78</v>
      </c>
      <c r="B30" s="2" t="s">
        <v>25</v>
      </c>
      <c r="C30" s="9">
        <v>3598000</v>
      </c>
      <c r="D30" s="9">
        <v>0</v>
      </c>
      <c r="E30" s="8">
        <v>98000</v>
      </c>
      <c r="F30" s="8">
        <v>0</v>
      </c>
      <c r="G30" s="10">
        <f t="shared" si="0"/>
        <v>0</v>
      </c>
      <c r="H30" s="10">
        <v>0</v>
      </c>
    </row>
    <row r="31" spans="1:8" s="11" customFormat="1" ht="15.75" x14ac:dyDescent="0.25">
      <c r="A31" s="3" t="s">
        <v>79</v>
      </c>
      <c r="B31" s="2" t="s">
        <v>26</v>
      </c>
      <c r="C31" s="9">
        <v>736595</v>
      </c>
      <c r="D31" s="9">
        <v>0</v>
      </c>
      <c r="E31" s="8">
        <v>665645</v>
      </c>
      <c r="F31" s="8">
        <v>0</v>
      </c>
      <c r="G31" s="10">
        <f t="shared" si="0"/>
        <v>0</v>
      </c>
      <c r="H31" s="10">
        <v>0</v>
      </c>
    </row>
    <row r="32" spans="1:8" s="11" customFormat="1" ht="31.5" x14ac:dyDescent="0.25">
      <c r="A32" s="3" t="s">
        <v>80</v>
      </c>
      <c r="B32" s="2" t="s">
        <v>27</v>
      </c>
      <c r="C32" s="9">
        <v>636595</v>
      </c>
      <c r="D32" s="9">
        <v>0</v>
      </c>
      <c r="E32" s="8">
        <v>665645</v>
      </c>
      <c r="F32" s="8">
        <v>0</v>
      </c>
      <c r="G32" s="10">
        <f t="shared" si="0"/>
        <v>0</v>
      </c>
      <c r="H32" s="10">
        <v>0</v>
      </c>
    </row>
    <row r="33" spans="1:8" s="11" customFormat="1" ht="31.5" x14ac:dyDescent="0.25">
      <c r="A33" s="3" t="s">
        <v>81</v>
      </c>
      <c r="B33" s="2" t="s">
        <v>28</v>
      </c>
      <c r="C33" s="9">
        <v>100000</v>
      </c>
      <c r="D33" s="9">
        <v>0</v>
      </c>
      <c r="E33" s="12">
        <v>0</v>
      </c>
      <c r="F33" s="12">
        <v>0</v>
      </c>
      <c r="G33" s="10">
        <f t="shared" si="0"/>
        <v>0</v>
      </c>
      <c r="H33" s="10">
        <v>0</v>
      </c>
    </row>
    <row r="34" spans="1:8" s="11" customFormat="1" ht="15.75" x14ac:dyDescent="0.25">
      <c r="A34" s="3" t="s">
        <v>82</v>
      </c>
      <c r="B34" s="2" t="s">
        <v>29</v>
      </c>
      <c r="C34" s="9">
        <v>866983640.55999994</v>
      </c>
      <c r="D34" s="9">
        <v>178005066.00999999</v>
      </c>
      <c r="E34" s="8">
        <v>908229826.02999997</v>
      </c>
      <c r="F34" s="8">
        <v>204489118.30000001</v>
      </c>
      <c r="G34" s="10">
        <f t="shared" si="0"/>
        <v>26484052.290000021</v>
      </c>
      <c r="H34" s="10">
        <f t="shared" si="1"/>
        <v>114.87825761571987</v>
      </c>
    </row>
    <row r="35" spans="1:8" s="11" customFormat="1" ht="15.75" x14ac:dyDescent="0.25">
      <c r="A35" s="3" t="s">
        <v>83</v>
      </c>
      <c r="B35" s="2" t="s">
        <v>30</v>
      </c>
      <c r="C35" s="9">
        <v>126036945</v>
      </c>
      <c r="D35" s="9">
        <v>29417691.969999999</v>
      </c>
      <c r="E35" s="8">
        <v>130722966.55</v>
      </c>
      <c r="F35" s="8">
        <v>31294436.859999999</v>
      </c>
      <c r="G35" s="10">
        <f t="shared" si="0"/>
        <v>1876744.8900000006</v>
      </c>
      <c r="H35" s="10">
        <f t="shared" si="1"/>
        <v>106.37964695501569</v>
      </c>
    </row>
    <row r="36" spans="1:8" s="11" customFormat="1" ht="15.75" x14ac:dyDescent="0.25">
      <c r="A36" s="3" t="s">
        <v>84</v>
      </c>
      <c r="B36" s="2" t="s">
        <v>31</v>
      </c>
      <c r="C36" s="9">
        <v>614119289.00999999</v>
      </c>
      <c r="D36" s="9">
        <v>125334721.81999999</v>
      </c>
      <c r="E36" s="8">
        <v>643844994.48000002</v>
      </c>
      <c r="F36" s="8">
        <v>144978104.34</v>
      </c>
      <c r="G36" s="10">
        <f t="shared" si="0"/>
        <v>19643382.520000011</v>
      </c>
      <c r="H36" s="10">
        <f t="shared" si="1"/>
        <v>115.67273795701318</v>
      </c>
    </row>
    <row r="37" spans="1:8" s="11" customFormat="1" ht="15.75" x14ac:dyDescent="0.25">
      <c r="A37" s="3" t="s">
        <v>85</v>
      </c>
      <c r="B37" s="2" t="s">
        <v>32</v>
      </c>
      <c r="C37" s="9">
        <v>63535940.549999997</v>
      </c>
      <c r="D37" s="9">
        <v>12771918.310000001</v>
      </c>
      <c r="E37" s="8">
        <v>65193465</v>
      </c>
      <c r="F37" s="8">
        <v>15040868.91</v>
      </c>
      <c r="G37" s="10">
        <f t="shared" si="0"/>
        <v>2268950.5999999996</v>
      </c>
      <c r="H37" s="10">
        <f t="shared" si="1"/>
        <v>117.7651512085188</v>
      </c>
    </row>
    <row r="38" spans="1:8" s="11" customFormat="1" ht="15.75" x14ac:dyDescent="0.25">
      <c r="A38" s="3" t="s">
        <v>86</v>
      </c>
      <c r="B38" s="2" t="s">
        <v>33</v>
      </c>
      <c r="C38" s="9">
        <v>9351441</v>
      </c>
      <c r="D38" s="9">
        <v>1426152.18</v>
      </c>
      <c r="E38" s="8">
        <v>7823300</v>
      </c>
      <c r="F38" s="8">
        <v>1557362.85</v>
      </c>
      <c r="G38" s="10">
        <f t="shared" si="0"/>
        <v>131210.67000000016</v>
      </c>
      <c r="H38" s="10">
        <f t="shared" si="1"/>
        <v>109.20032741526926</v>
      </c>
    </row>
    <row r="39" spans="1:8" s="11" customFormat="1" ht="15.75" x14ac:dyDescent="0.25">
      <c r="A39" s="3" t="s">
        <v>87</v>
      </c>
      <c r="B39" s="2" t="s">
        <v>34</v>
      </c>
      <c r="C39" s="9">
        <v>53940025</v>
      </c>
      <c r="D39" s="9">
        <v>9054581.7300000004</v>
      </c>
      <c r="E39" s="8">
        <v>60645100</v>
      </c>
      <c r="F39" s="8">
        <v>11618345.34</v>
      </c>
      <c r="G39" s="10">
        <f t="shared" si="0"/>
        <v>2563763.6099999994</v>
      </c>
      <c r="H39" s="10">
        <f t="shared" si="1"/>
        <v>128.31454490609585</v>
      </c>
    </row>
    <row r="40" spans="1:8" s="11" customFormat="1" ht="15.75" x14ac:dyDescent="0.25">
      <c r="A40" s="3" t="s">
        <v>88</v>
      </c>
      <c r="B40" s="2" t="s">
        <v>35</v>
      </c>
      <c r="C40" s="9">
        <v>144520640</v>
      </c>
      <c r="D40" s="9">
        <v>30658657.219999999</v>
      </c>
      <c r="E40" s="8">
        <v>164460090</v>
      </c>
      <c r="F40" s="8">
        <v>39082360.950000003</v>
      </c>
      <c r="G40" s="10">
        <f t="shared" si="0"/>
        <v>8423703.7300000042</v>
      </c>
      <c r="H40" s="10">
        <f t="shared" si="1"/>
        <v>127.47577517682298</v>
      </c>
    </row>
    <row r="41" spans="1:8" s="11" customFormat="1" ht="15.75" x14ac:dyDescent="0.25">
      <c r="A41" s="3" t="s">
        <v>89</v>
      </c>
      <c r="B41" s="2" t="s">
        <v>36</v>
      </c>
      <c r="C41" s="9">
        <v>97697840</v>
      </c>
      <c r="D41" s="9">
        <v>19313002.25</v>
      </c>
      <c r="E41" s="8">
        <v>104951170</v>
      </c>
      <c r="F41" s="8">
        <v>24721031.07</v>
      </c>
      <c r="G41" s="10">
        <f t="shared" si="0"/>
        <v>5408028.8200000003</v>
      </c>
      <c r="H41" s="10">
        <f t="shared" si="1"/>
        <v>128.00200999303462</v>
      </c>
    </row>
    <row r="42" spans="1:8" s="11" customFormat="1" ht="31.5" x14ac:dyDescent="0.25">
      <c r="A42" s="3" t="s">
        <v>90</v>
      </c>
      <c r="B42" s="2" t="s">
        <v>37</v>
      </c>
      <c r="C42" s="9">
        <v>46822800</v>
      </c>
      <c r="D42" s="9">
        <v>11345654.970000001</v>
      </c>
      <c r="E42" s="8">
        <v>59508920</v>
      </c>
      <c r="F42" s="8">
        <v>14361329.880000001</v>
      </c>
      <c r="G42" s="10">
        <f t="shared" si="0"/>
        <v>3015674.91</v>
      </c>
      <c r="H42" s="10">
        <f t="shared" si="1"/>
        <v>126.57999840444644</v>
      </c>
    </row>
    <row r="43" spans="1:8" s="11" customFormat="1" ht="15.75" x14ac:dyDescent="0.25">
      <c r="A43" s="3" t="s">
        <v>91</v>
      </c>
      <c r="B43" s="2" t="s">
        <v>38</v>
      </c>
      <c r="C43" s="9">
        <v>291578.17</v>
      </c>
      <c r="D43" s="9">
        <v>0</v>
      </c>
      <c r="E43" s="8">
        <v>292253.21000000002</v>
      </c>
      <c r="F43" s="8">
        <v>0</v>
      </c>
      <c r="G43" s="10">
        <f t="shared" si="0"/>
        <v>0</v>
      </c>
      <c r="H43" s="10">
        <v>0</v>
      </c>
    </row>
    <row r="44" spans="1:8" s="11" customFormat="1" ht="15.75" x14ac:dyDescent="0.25">
      <c r="A44" s="3" t="s">
        <v>92</v>
      </c>
      <c r="B44" s="2" t="s">
        <v>39</v>
      </c>
      <c r="C44" s="9">
        <v>291578.17</v>
      </c>
      <c r="D44" s="9">
        <v>0</v>
      </c>
      <c r="E44" s="8">
        <v>292253.21000000002</v>
      </c>
      <c r="F44" s="8">
        <v>0</v>
      </c>
      <c r="G44" s="10">
        <f t="shared" si="0"/>
        <v>0</v>
      </c>
      <c r="H44" s="10">
        <v>0</v>
      </c>
    </row>
    <row r="45" spans="1:8" s="11" customFormat="1" ht="15.75" x14ac:dyDescent="0.25">
      <c r="A45" s="3" t="s">
        <v>93</v>
      </c>
      <c r="B45" s="2" t="s">
        <v>40</v>
      </c>
      <c r="C45" s="9">
        <v>68791327.709999993</v>
      </c>
      <c r="D45" s="9">
        <v>6925012.2000000002</v>
      </c>
      <c r="E45" s="8">
        <v>50224443.460000001</v>
      </c>
      <c r="F45" s="8">
        <v>6273336.2300000004</v>
      </c>
      <c r="G45" s="10">
        <f t="shared" si="0"/>
        <v>-651675.96999999974</v>
      </c>
      <c r="H45" s="10">
        <f t="shared" si="1"/>
        <v>90.589533257428783</v>
      </c>
    </row>
    <row r="46" spans="1:8" s="11" customFormat="1" ht="15.75" x14ac:dyDescent="0.25">
      <c r="A46" s="3" t="s">
        <v>94</v>
      </c>
      <c r="B46" s="2" t="s">
        <v>41</v>
      </c>
      <c r="C46" s="9">
        <v>1281600</v>
      </c>
      <c r="D46" s="9">
        <v>196066.26</v>
      </c>
      <c r="E46" s="8">
        <v>2059600</v>
      </c>
      <c r="F46" s="8">
        <v>354400.6</v>
      </c>
      <c r="G46" s="10">
        <f t="shared" si="0"/>
        <v>158334.33999999997</v>
      </c>
      <c r="H46" s="10">
        <f t="shared" si="1"/>
        <v>180.75552621853447</v>
      </c>
    </row>
    <row r="47" spans="1:8" s="11" customFormat="1" ht="15.75" x14ac:dyDescent="0.25">
      <c r="A47" s="3" t="s">
        <v>95</v>
      </c>
      <c r="B47" s="2" t="s">
        <v>42</v>
      </c>
      <c r="C47" s="9">
        <v>35186727.710000001</v>
      </c>
      <c r="D47" s="9">
        <v>6089595.7000000002</v>
      </c>
      <c r="E47" s="8">
        <v>34749370.619999997</v>
      </c>
      <c r="F47" s="8">
        <v>5419692.3700000001</v>
      </c>
      <c r="G47" s="10">
        <f t="shared" si="0"/>
        <v>-669903.33000000007</v>
      </c>
      <c r="H47" s="10">
        <f t="shared" si="1"/>
        <v>88.999215005357414</v>
      </c>
    </row>
    <row r="48" spans="1:8" s="11" customFormat="1" ht="15.75" x14ac:dyDescent="0.25">
      <c r="A48" s="3" t="s">
        <v>96</v>
      </c>
      <c r="B48" s="2" t="s">
        <v>43</v>
      </c>
      <c r="C48" s="9">
        <v>31016100</v>
      </c>
      <c r="D48" s="9">
        <v>457523.36</v>
      </c>
      <c r="E48" s="8">
        <v>11915072.84</v>
      </c>
      <c r="F48" s="8">
        <v>153723.70000000001</v>
      </c>
      <c r="G48" s="10">
        <f t="shared" si="0"/>
        <v>-303799.65999999997</v>
      </c>
      <c r="H48" s="10">
        <f t="shared" si="1"/>
        <v>33.599093169800121</v>
      </c>
    </row>
    <row r="49" spans="1:8" s="11" customFormat="1" ht="15.75" x14ac:dyDescent="0.25">
      <c r="A49" s="3" t="s">
        <v>97</v>
      </c>
      <c r="B49" s="2" t="s">
        <v>44</v>
      </c>
      <c r="C49" s="9">
        <v>1306900</v>
      </c>
      <c r="D49" s="9">
        <v>181826.88</v>
      </c>
      <c r="E49" s="8">
        <v>1500400</v>
      </c>
      <c r="F49" s="8">
        <v>345519.56</v>
      </c>
      <c r="G49" s="10">
        <f t="shared" si="0"/>
        <v>163692.68</v>
      </c>
      <c r="H49" s="10">
        <f t="shared" si="1"/>
        <v>190.02666712424477</v>
      </c>
    </row>
    <row r="50" spans="1:8" s="11" customFormat="1" ht="15.75" x14ac:dyDescent="0.25">
      <c r="A50" s="3" t="s">
        <v>98</v>
      </c>
      <c r="B50" s="2" t="s">
        <v>45</v>
      </c>
      <c r="C50" s="9">
        <v>28366800</v>
      </c>
      <c r="D50" s="9">
        <v>4479682.92</v>
      </c>
      <c r="E50" s="8">
        <v>27830600</v>
      </c>
      <c r="F50" s="8">
        <v>5475280.4100000001</v>
      </c>
      <c r="G50" s="10">
        <f t="shared" si="0"/>
        <v>995597.49000000022</v>
      </c>
      <c r="H50" s="10">
        <f t="shared" si="1"/>
        <v>122.22473125397009</v>
      </c>
    </row>
    <row r="51" spans="1:8" s="11" customFormat="1" ht="15.75" x14ac:dyDescent="0.25">
      <c r="A51" s="3" t="s">
        <v>99</v>
      </c>
      <c r="B51" s="2" t="s">
        <v>46</v>
      </c>
      <c r="C51" s="9">
        <v>890300</v>
      </c>
      <c r="D51" s="9">
        <v>224940</v>
      </c>
      <c r="E51" s="8">
        <v>870100</v>
      </c>
      <c r="F51" s="8">
        <v>193700</v>
      </c>
      <c r="G51" s="10">
        <f t="shared" si="0"/>
        <v>-31240</v>
      </c>
      <c r="H51" s="10">
        <f t="shared" si="1"/>
        <v>86.111852049435399</v>
      </c>
    </row>
    <row r="52" spans="1:8" s="11" customFormat="1" ht="15.75" x14ac:dyDescent="0.25">
      <c r="A52" s="3" t="s">
        <v>100</v>
      </c>
      <c r="B52" s="2" t="s">
        <v>47</v>
      </c>
      <c r="C52" s="9">
        <v>27476500</v>
      </c>
      <c r="D52" s="9">
        <v>4254742.92</v>
      </c>
      <c r="E52" s="8">
        <v>26551600</v>
      </c>
      <c r="F52" s="8">
        <v>5196640.41</v>
      </c>
      <c r="G52" s="10">
        <f t="shared" si="0"/>
        <v>941897.49000000022</v>
      </c>
      <c r="H52" s="10">
        <f t="shared" si="1"/>
        <v>122.13758875001548</v>
      </c>
    </row>
    <row r="53" spans="1:8" s="11" customFormat="1" ht="15.75" x14ac:dyDescent="0.25">
      <c r="A53" s="3" t="s">
        <v>113</v>
      </c>
      <c r="B53" s="7" t="s">
        <v>114</v>
      </c>
      <c r="C53" s="9">
        <v>0</v>
      </c>
      <c r="D53" s="9">
        <v>0</v>
      </c>
      <c r="E53" s="8">
        <v>408900</v>
      </c>
      <c r="F53" s="8">
        <v>84940</v>
      </c>
      <c r="G53" s="10">
        <f t="shared" si="0"/>
        <v>84940</v>
      </c>
      <c r="H53" s="10">
        <v>0</v>
      </c>
    </row>
    <row r="54" spans="1:8" s="11" customFormat="1" ht="31.5" x14ac:dyDescent="0.25">
      <c r="A54" s="3" t="s">
        <v>101</v>
      </c>
      <c r="B54" s="2" t="s">
        <v>48</v>
      </c>
      <c r="C54" s="9">
        <v>5000</v>
      </c>
      <c r="D54" s="9">
        <v>564.63</v>
      </c>
      <c r="E54" s="8">
        <v>50000</v>
      </c>
      <c r="F54" s="8">
        <v>1154.58</v>
      </c>
      <c r="G54" s="10">
        <f t="shared" si="0"/>
        <v>589.94999999999993</v>
      </c>
      <c r="H54" s="10">
        <f t="shared" si="1"/>
        <v>204.48435258487859</v>
      </c>
    </row>
    <row r="55" spans="1:8" s="11" customFormat="1" ht="31.5" x14ac:dyDescent="0.25">
      <c r="A55" s="3" t="s">
        <v>102</v>
      </c>
      <c r="B55" s="2" t="s">
        <v>49</v>
      </c>
      <c r="C55" s="9">
        <v>5000</v>
      </c>
      <c r="D55" s="9">
        <v>564.63</v>
      </c>
      <c r="E55" s="8">
        <v>50000</v>
      </c>
      <c r="F55" s="8">
        <v>1154.58</v>
      </c>
      <c r="G55" s="10">
        <f t="shared" si="0"/>
        <v>589.94999999999993</v>
      </c>
      <c r="H55" s="10">
        <f t="shared" si="1"/>
        <v>204.48435258487859</v>
      </c>
    </row>
    <row r="56" spans="1:8" s="11" customFormat="1" ht="47.25" x14ac:dyDescent="0.25">
      <c r="A56" s="3" t="s">
        <v>103</v>
      </c>
      <c r="B56" s="2" t="s">
        <v>50</v>
      </c>
      <c r="C56" s="9">
        <v>108077446.08</v>
      </c>
      <c r="D56" s="9">
        <v>20648407.140000001</v>
      </c>
      <c r="E56" s="8">
        <v>119175600</v>
      </c>
      <c r="F56" s="8">
        <v>25186359.370000001</v>
      </c>
      <c r="G56" s="10">
        <f t="shared" si="0"/>
        <v>4537952.2300000004</v>
      </c>
      <c r="H56" s="10">
        <f t="shared" si="1"/>
        <v>121.97725083214337</v>
      </c>
    </row>
    <row r="57" spans="1:8" s="11" customFormat="1" ht="47.25" x14ac:dyDescent="0.25">
      <c r="A57" s="3" t="s">
        <v>104</v>
      </c>
      <c r="B57" s="2" t="s">
        <v>51</v>
      </c>
      <c r="C57" s="9">
        <v>56080300</v>
      </c>
      <c r="D57" s="9">
        <v>13395710</v>
      </c>
      <c r="E57" s="8">
        <v>59153400</v>
      </c>
      <c r="F57" s="8">
        <v>14788200</v>
      </c>
      <c r="G57" s="10">
        <f t="shared" si="0"/>
        <v>1392490</v>
      </c>
      <c r="H57" s="10">
        <f t="shared" si="1"/>
        <v>110.39504438361236</v>
      </c>
    </row>
    <row r="58" spans="1:8" s="11" customFormat="1" ht="31.5" x14ac:dyDescent="0.25">
      <c r="A58" s="3" t="s">
        <v>105</v>
      </c>
      <c r="B58" s="2" t="s">
        <v>52</v>
      </c>
      <c r="C58" s="9">
        <v>51997146.079999998</v>
      </c>
      <c r="D58" s="9">
        <v>7252697.1399999997</v>
      </c>
      <c r="E58" s="8">
        <v>60022200</v>
      </c>
      <c r="F58" s="8">
        <v>10398159.369999999</v>
      </c>
      <c r="G58" s="10">
        <f t="shared" si="0"/>
        <v>3145462.2299999995</v>
      </c>
      <c r="H58" s="10">
        <f t="shared" si="1"/>
        <v>143.36955162035073</v>
      </c>
    </row>
  </sheetData>
  <autoFilter ref="A5:H58"/>
  <mergeCells count="1">
    <mergeCell ref="B2:G2"/>
  </mergeCells>
  <pageMargins left="0.31496062992125984" right="0.31496062992125984" top="0.35433070866141736" bottom="0.35433070866141736" header="0" footer="0"/>
  <pageSetup paperSize="9" scale="79" orientation="landscape" r:id="rId1"/>
  <rowBreaks count="1" manualBreakCount="1">
    <brk id="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</dc:creator>
  <cp:lastModifiedBy>Маргарита</cp:lastModifiedBy>
  <cp:lastPrinted>2024-03-06T06:29:00Z</cp:lastPrinted>
  <dcterms:created xsi:type="dcterms:W3CDTF">2022-04-20T03:17:18Z</dcterms:created>
  <dcterms:modified xsi:type="dcterms:W3CDTF">2024-04-24T06:46:59Z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