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6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<sst xmlns="http://schemas.openxmlformats.org/spreadsheetml/2006/main" count="35" uniqueCount="20">
  <si>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 xml:space="preserve">Налог на доходы физических лиц (НДФЛ)   </t>
  </si>
  <si>
    <t>По районному бюджету:</t>
  </si>
  <si>
    <t>национальная экономика</t>
  </si>
  <si>
    <t>Налог на имущество физических лиц</t>
  </si>
  <si>
    <t>Земельный налог</t>
  </si>
  <si>
    <t>Краевой бюджет</t>
  </si>
  <si>
    <t>Районный бюджет</t>
  </si>
  <si>
    <t>Бюджет поселений</t>
  </si>
  <si>
    <t>общегосударственные вопросы</t>
  </si>
  <si>
    <t>жилищно-коммунальное хозяйство</t>
  </si>
  <si>
    <t>образование</t>
  </si>
  <si>
    <t>культура</t>
  </si>
  <si>
    <t>социальная политика</t>
  </si>
  <si>
    <t>физкультура и спорт</t>
  </si>
  <si>
    <t>межбюджетные трансферты сельсоветам</t>
  </si>
  <si>
    <t>прочие отрасли</t>
  </si>
  <si>
    <t>руб.</t>
  </si>
  <si>
    <t>Итого:</t>
  </si>
  <si>
    <t>введите суммы уплаченных налогов</t>
  </si>
  <si>
    <t>Распределение налоговых платежей между уровнями бюджетной системы: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</si>
</sst>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7030A0"/>
      <name val="Times New Roman"/>
      <family val="1"/>
    </font>
    <font>
      <b/>
      <sz val="14"/>
      <color theme="1"/>
      <name val="Times New Roman"/>
      <family val="1"/>
    </font>
    <font>
      <sz val="12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Border="1" applyAlignment="1">
      <alignment/>
    </xf>
    <xf numFmtId="2" fontId="39" fillId="34" borderId="10" xfId="0" applyNumberFormat="1" applyFont="1" applyFill="1" applyBorder="1" applyAlignment="1">
      <alignment/>
    </xf>
    <xf numFmtId="0" fontId="40" fillId="0" borderId="0" xfId="0" applyFont="1" applyBorder="1" applyAlignment="1" applyProtection="1">
      <alignment horizontal="right"/>
      <protection hidden="1"/>
    </xf>
    <xf numFmtId="0" fontId="41" fillId="33" borderId="11" xfId="0" applyFont="1" applyFill="1" applyBorder="1" applyAlignment="1" applyProtection="1">
      <alignment vertical="center"/>
      <protection hidden="1"/>
    </xf>
    <xf numFmtId="2" fontId="39" fillId="34" borderId="12" xfId="0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39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41" fillId="33" borderId="15" xfId="0" applyFont="1" applyFill="1" applyBorder="1" applyAlignment="1" applyProtection="1">
      <alignment vertical="center"/>
      <protection hidden="1"/>
    </xf>
    <xf numFmtId="0" fontId="41" fillId="33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5" xfId="0" applyFont="1" applyBorder="1" applyAlignment="1">
      <alignment/>
    </xf>
    <xf numFmtId="0" fontId="41" fillId="0" borderId="15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40" fillId="0" borderId="15" xfId="0" applyFont="1" applyBorder="1" applyAlignment="1" applyProtection="1">
      <alignment/>
      <protection hidden="1"/>
    </xf>
    <xf numFmtId="0" fontId="40" fillId="0" borderId="0" xfId="0" applyFont="1" applyBorder="1" applyAlignment="1" applyProtection="1">
      <alignment/>
      <protection hidden="1"/>
    </xf>
    <xf numFmtId="0" fontId="39" fillId="0" borderId="15" xfId="0" applyFont="1" applyBorder="1" applyAlignment="1" applyProtection="1">
      <alignment/>
      <protection hidden="1"/>
    </xf>
    <xf numFmtId="2" fontId="41" fillId="0" borderId="0" xfId="0" applyNumberFormat="1" applyFont="1" applyBorder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15275"/>
          <c:w val="0.53525"/>
          <c:h val="0.68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Лист1!$A$12:$A$20</c:f>
              <c:strCache/>
            </c:strRef>
          </c:cat>
          <c:val>
            <c:numRef>
              <c:f>Лист1!$B$12:$B$20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75"/>
          <c:y val="0.11475"/>
          <c:w val="0.335"/>
          <c:h val="0.7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123825</xdr:rowOff>
    </xdr:from>
    <xdr:to>
      <xdr:col>13</xdr:col>
      <xdr:colOff>57150</xdr:colOff>
      <xdr:row>23</xdr:row>
      <xdr:rowOff>57150</xdr:rowOff>
    </xdr:to>
    <xdr:graphicFrame>
      <xdr:nvGraphicFramePr>
        <xdr:cNvPr id="1" name="Диаграмма 1"/>
        <xdr:cNvGraphicFramePr/>
      </xdr:nvGraphicFramePr>
      <xdr:xfrm>
        <a:off x="5981700" y="838200"/>
        <a:ext cx="54387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85725</xdr:rowOff>
    </xdr:from>
    <xdr:to>
      <xdr:col>4</xdr:col>
      <xdr:colOff>400050</xdr:colOff>
      <xdr:row>3</xdr:row>
      <xdr:rowOff>0</xdr:rowOff>
    </xdr:to>
    <xdr:sp>
      <xdr:nvSpPr>
        <xdr:cNvPr id="2" name="Правая фигурная скобка 2"/>
        <xdr:cNvSpPr>
          <a:spLocks/>
        </xdr:cNvSpPr>
      </xdr:nvSpPr>
      <xdr:spPr>
        <a:xfrm>
          <a:off x="6048375" y="85725"/>
          <a:ext cx="323850" cy="628650"/>
        </a:xfrm>
        <a:prstGeom prst="rightBrace">
          <a:avLst/>
        </a:prstGeom>
        <a:solidFill>
          <a:srgbClr val="FFFF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RowColHeaders="0" tabSelected="1" view="pageLayout" showRuler="0" zoomScale="90" zoomScaleSheetLayoutView="100" zoomScalePageLayoutView="90" workbookViewId="0" topLeftCell="A1">
      <selection activeCell="G2" sqref="G2"/>
    </sheetView>
  </sheetViews>
  <sheetFormatPr defaultColWidth="9.140625" defaultRowHeight="15"/>
  <cols>
    <col min="1" max="1" width="56.140625" style="1" customWidth="1"/>
    <col min="2" max="2" width="22.8515625" style="1" customWidth="1"/>
    <col min="3" max="3" width="1.421875" style="1" customWidth="1"/>
    <col min="4" max="4" width="9.140625" style="1" customWidth="1"/>
    <col min="5" max="5" width="7.00390625" style="1" customWidth="1"/>
    <col min="6" max="6" width="9.8515625" style="1" bestFit="1" customWidth="1"/>
    <col min="7" max="16384" width="9.140625" style="1" customWidth="1"/>
  </cols>
  <sheetData>
    <row r="1" spans="1:14" ht="18.75">
      <c r="A1" s="5" t="s">
        <v>0</v>
      </c>
      <c r="B1" s="6">
        <v>1000</v>
      </c>
      <c r="C1" s="7"/>
      <c r="D1" s="8" t="s">
        <v>16</v>
      </c>
      <c r="E1" s="9"/>
      <c r="F1" s="10"/>
      <c r="G1" s="9"/>
      <c r="H1" s="9"/>
      <c r="I1" s="9"/>
      <c r="J1" s="9"/>
      <c r="K1" s="9"/>
      <c r="L1" s="9"/>
      <c r="M1" s="9"/>
      <c r="N1" s="11"/>
    </row>
    <row r="2" spans="1:14" ht="18.75">
      <c r="A2" s="12" t="s">
        <v>3</v>
      </c>
      <c r="B2" s="3">
        <v>0</v>
      </c>
      <c r="C2" s="2"/>
      <c r="D2" s="13" t="s">
        <v>16</v>
      </c>
      <c r="E2" s="14"/>
      <c r="F2" s="15" t="s">
        <v>18</v>
      </c>
      <c r="G2" s="14"/>
      <c r="H2" s="14"/>
      <c r="I2" s="14"/>
      <c r="J2" s="14"/>
      <c r="K2" s="14"/>
      <c r="L2" s="14"/>
      <c r="M2" s="14"/>
      <c r="N2" s="16"/>
    </row>
    <row r="3" spans="1:14" ht="18.75">
      <c r="A3" s="12" t="s">
        <v>4</v>
      </c>
      <c r="B3" s="3">
        <v>0</v>
      </c>
      <c r="C3" s="2"/>
      <c r="D3" s="13" t="s">
        <v>16</v>
      </c>
      <c r="E3" s="14"/>
      <c r="F3" s="14"/>
      <c r="G3" s="14"/>
      <c r="H3" s="14"/>
      <c r="I3" s="14"/>
      <c r="J3" s="14"/>
      <c r="K3" s="14"/>
      <c r="L3" s="14"/>
      <c r="M3" s="14"/>
      <c r="N3" s="16"/>
    </row>
    <row r="4" spans="1:14" ht="18.75">
      <c r="A4" s="17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4" ht="18.75">
      <c r="A5" s="18" t="s">
        <v>19</v>
      </c>
      <c r="B5" s="19"/>
      <c r="C5" s="19"/>
      <c r="D5" s="19"/>
      <c r="E5" s="14"/>
      <c r="F5" s="14"/>
      <c r="G5" s="14"/>
      <c r="H5" s="14"/>
      <c r="I5" s="14"/>
      <c r="J5" s="14"/>
      <c r="K5" s="14"/>
      <c r="L5" s="14"/>
      <c r="M5" s="14"/>
      <c r="N5" s="16"/>
    </row>
    <row r="6" spans="1:14" ht="18.75">
      <c r="A6" s="20" t="s">
        <v>5</v>
      </c>
      <c r="B6" s="4">
        <f>B1*70/100</f>
        <v>700</v>
      </c>
      <c r="C6" s="21"/>
      <c r="D6" s="21" t="s">
        <v>16</v>
      </c>
      <c r="E6" s="14"/>
      <c r="F6" s="14"/>
      <c r="G6" s="14"/>
      <c r="H6" s="14"/>
      <c r="I6" s="14"/>
      <c r="J6" s="14"/>
      <c r="K6" s="14"/>
      <c r="L6" s="14"/>
      <c r="M6" s="14"/>
      <c r="N6" s="16"/>
    </row>
    <row r="7" spans="1:14" ht="18.75">
      <c r="A7" s="20" t="s">
        <v>6</v>
      </c>
      <c r="B7" s="4">
        <f>B1*28/100</f>
        <v>280</v>
      </c>
      <c r="C7" s="21"/>
      <c r="D7" s="21" t="s">
        <v>16</v>
      </c>
      <c r="E7" s="14"/>
      <c r="F7" s="14"/>
      <c r="G7" s="14"/>
      <c r="H7" s="14"/>
      <c r="I7" s="14"/>
      <c r="J7" s="14"/>
      <c r="K7" s="14"/>
      <c r="L7" s="14"/>
      <c r="M7" s="14"/>
      <c r="N7" s="16"/>
    </row>
    <row r="8" spans="1:14" ht="18.75">
      <c r="A8" s="20" t="s">
        <v>7</v>
      </c>
      <c r="B8" s="4">
        <f>B1*2/100+B2+B3</f>
        <v>20</v>
      </c>
      <c r="C8" s="21"/>
      <c r="D8" s="21" t="s">
        <v>16</v>
      </c>
      <c r="E8" s="14"/>
      <c r="F8" s="14"/>
      <c r="G8" s="14"/>
      <c r="H8" s="14"/>
      <c r="I8" s="14"/>
      <c r="J8" s="14"/>
      <c r="K8" s="14"/>
      <c r="L8" s="14"/>
      <c r="M8" s="14"/>
      <c r="N8" s="16"/>
    </row>
    <row r="9" spans="1:14" ht="18.75">
      <c r="A9" s="22"/>
      <c r="B9" s="19"/>
      <c r="C9" s="19"/>
      <c r="D9" s="19"/>
      <c r="E9" s="14"/>
      <c r="F9" s="14"/>
      <c r="G9" s="14"/>
      <c r="H9" s="14"/>
      <c r="I9" s="14"/>
      <c r="J9" s="14"/>
      <c r="K9" s="14"/>
      <c r="L9" s="14"/>
      <c r="M9" s="14"/>
      <c r="N9" s="16"/>
    </row>
    <row r="10" spans="1:14" ht="18.75">
      <c r="A10" s="18" t="s">
        <v>1</v>
      </c>
      <c r="B10" s="19"/>
      <c r="C10" s="19"/>
      <c r="D10" s="19"/>
      <c r="E10" s="14"/>
      <c r="F10" s="14"/>
      <c r="G10" s="14"/>
      <c r="H10" s="14"/>
      <c r="I10" s="14"/>
      <c r="J10" s="14"/>
      <c r="K10" s="14"/>
      <c r="L10" s="14"/>
      <c r="M10" s="14"/>
      <c r="N10" s="16"/>
    </row>
    <row r="11" spans="1:14" ht="9" customHeight="1">
      <c r="A11" s="22"/>
      <c r="B11" s="19"/>
      <c r="C11" s="19"/>
      <c r="D11" s="19"/>
      <c r="E11" s="14"/>
      <c r="F11" s="14"/>
      <c r="G11" s="14"/>
      <c r="H11" s="14"/>
      <c r="I11" s="14"/>
      <c r="J11" s="14"/>
      <c r="K11" s="14"/>
      <c r="L11" s="14"/>
      <c r="M11" s="14"/>
      <c r="N11" s="16"/>
    </row>
    <row r="12" spans="1:14" ht="18.75">
      <c r="A12" s="22" t="s">
        <v>8</v>
      </c>
      <c r="B12" s="23">
        <f>B7*6.4%</f>
        <v>17.92</v>
      </c>
      <c r="C12" s="24"/>
      <c r="D12" s="24" t="s">
        <v>16</v>
      </c>
      <c r="E12" s="14"/>
      <c r="F12" s="14"/>
      <c r="G12" s="14"/>
      <c r="H12" s="14"/>
      <c r="I12" s="14"/>
      <c r="J12" s="14"/>
      <c r="K12" s="14"/>
      <c r="L12" s="14"/>
      <c r="M12" s="14"/>
      <c r="N12" s="16"/>
    </row>
    <row r="13" spans="1:14" ht="18.75">
      <c r="A13" s="22" t="s">
        <v>2</v>
      </c>
      <c r="B13" s="23">
        <f>B7*3.96%</f>
        <v>11.088</v>
      </c>
      <c r="C13" s="24"/>
      <c r="D13" s="24" t="s">
        <v>16</v>
      </c>
      <c r="E13" s="14"/>
      <c r="F13" s="14"/>
      <c r="G13" s="14"/>
      <c r="H13" s="14"/>
      <c r="I13" s="14"/>
      <c r="J13" s="14"/>
      <c r="K13" s="14"/>
      <c r="L13" s="14"/>
      <c r="M13" s="14"/>
      <c r="N13" s="16"/>
    </row>
    <row r="14" spans="1:14" ht="18.75">
      <c r="A14" s="22" t="s">
        <v>9</v>
      </c>
      <c r="B14" s="23">
        <f>B7*6.53%</f>
        <v>18.284</v>
      </c>
      <c r="C14" s="24"/>
      <c r="D14" s="24" t="s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6"/>
    </row>
    <row r="15" spans="1:14" ht="18.75">
      <c r="A15" s="22" t="s">
        <v>10</v>
      </c>
      <c r="B15" s="23">
        <f>B7*60.74%</f>
        <v>170.072</v>
      </c>
      <c r="C15" s="24"/>
      <c r="D15" s="24" t="s">
        <v>16</v>
      </c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.75">
      <c r="A16" s="22" t="s">
        <v>11</v>
      </c>
      <c r="B16" s="23">
        <f>B7*12.02%</f>
        <v>33.656</v>
      </c>
      <c r="C16" s="24"/>
      <c r="D16" s="24" t="s">
        <v>16</v>
      </c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8.75">
      <c r="A17" s="22" t="s">
        <v>12</v>
      </c>
      <c r="B17" s="23">
        <f>B7*4.06%</f>
        <v>11.367999999999999</v>
      </c>
      <c r="C17" s="24"/>
      <c r="D17" s="24" t="s">
        <v>16</v>
      </c>
      <c r="E17" s="14"/>
      <c r="F17" s="14"/>
      <c r="G17" s="14"/>
      <c r="H17" s="14"/>
      <c r="I17" s="14"/>
      <c r="J17" s="14"/>
      <c r="K17" s="14"/>
      <c r="L17" s="14"/>
      <c r="M17" s="14"/>
      <c r="N17" s="16"/>
    </row>
    <row r="18" spans="1:14" ht="18.75">
      <c r="A18" s="22" t="s">
        <v>13</v>
      </c>
      <c r="B18" s="23">
        <f>B7*0.68%</f>
        <v>1.9040000000000001</v>
      </c>
      <c r="C18" s="24"/>
      <c r="D18" s="24" t="s">
        <v>16</v>
      </c>
      <c r="E18" s="14"/>
      <c r="F18" s="14"/>
      <c r="G18" s="14"/>
      <c r="H18" s="14"/>
      <c r="I18" s="14"/>
      <c r="J18" s="14"/>
      <c r="K18" s="14"/>
      <c r="L18" s="14"/>
      <c r="M18" s="14"/>
      <c r="N18" s="16"/>
    </row>
    <row r="19" spans="1:14" ht="18.75">
      <c r="A19" s="22" t="s">
        <v>14</v>
      </c>
      <c r="B19" s="23">
        <f>B7*5.17%</f>
        <v>14.475999999999999</v>
      </c>
      <c r="C19" s="24"/>
      <c r="D19" s="24" t="s">
        <v>16</v>
      </c>
      <c r="E19" s="14"/>
      <c r="F19" s="14"/>
      <c r="G19" s="14"/>
      <c r="H19" s="14"/>
      <c r="I19" s="14"/>
      <c r="J19" s="14"/>
      <c r="K19" s="14"/>
      <c r="L19" s="14"/>
      <c r="M19" s="14"/>
      <c r="N19" s="16"/>
    </row>
    <row r="20" spans="1:14" ht="18.75">
      <c r="A20" s="22" t="s">
        <v>15</v>
      </c>
      <c r="B20" s="23">
        <f>B7*0.44%</f>
        <v>1.232</v>
      </c>
      <c r="C20" s="24"/>
      <c r="D20" s="24" t="s">
        <v>16</v>
      </c>
      <c r="E20" s="14"/>
      <c r="F20" s="14"/>
      <c r="G20" s="14"/>
      <c r="H20" s="14"/>
      <c r="I20" s="14"/>
      <c r="J20" s="14"/>
      <c r="K20" s="14"/>
      <c r="L20" s="14"/>
      <c r="M20" s="14"/>
      <c r="N20" s="16"/>
    </row>
    <row r="21" spans="1:14" ht="18.75">
      <c r="A21" s="22" t="s">
        <v>17</v>
      </c>
      <c r="B21" s="23">
        <f>SUM(B12:B20)</f>
        <v>280.00000000000006</v>
      </c>
      <c r="C21" s="24"/>
      <c r="D21" s="24" t="s">
        <v>16</v>
      </c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8.75">
      <c r="A22" s="22"/>
      <c r="B22" s="19"/>
      <c r="C22" s="19"/>
      <c r="D22" s="19"/>
      <c r="E22" s="14"/>
      <c r="F22" s="14"/>
      <c r="G22" s="14"/>
      <c r="H22" s="14"/>
      <c r="I22" s="14"/>
      <c r="J22" s="14"/>
      <c r="K22" s="14"/>
      <c r="L22" s="14"/>
      <c r="M22" s="14"/>
      <c r="N22" s="16"/>
    </row>
    <row r="23" spans="1:14" ht="18.75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6"/>
    </row>
    <row r="24" spans="1:14" ht="19.5" thickBo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</row>
  </sheetData>
  <sheetProtection/>
  <protectedRanges>
    <protectedRange sqref="B1:B3" name="Диапазон1"/>
  </protectedRanges>
  <printOptions/>
  <pageMargins left="0.7" right="0.5104166666666666" top="0.75" bottom="0.75" header="0.3" footer="0.3"/>
  <pageSetup horizontalDpi="180" verticalDpi="180" orientation="portrait" paperSize="9" scale="49" r:id="rId2"/>
  <headerFooter>
    <oddHeader>&amp;C&amp;"-,полужирный"&amp;14БЮДЖЕТНЫЙ КАЛЬКУЛЯТОР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FMR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milyakova</dc:creator>
  <cp:keywords/>
  <dc:description/>
  <cp:lastModifiedBy>Маргарита</cp:lastModifiedBy>
  <cp:lastPrinted>2015-04-28T06:30:27Z</cp:lastPrinted>
  <dcterms:created xsi:type="dcterms:W3CDTF">2015-04-28T05:21:35Z</dcterms:created>
  <dcterms:modified xsi:type="dcterms:W3CDTF">2024-03-11T08:58:44Z</dcterms:modified>
  <cp:category/>
  <cp:version/>
  <cp:contentType/>
  <cp:contentStatus/>
</cp:coreProperties>
</file>