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<sst xmlns="http://schemas.openxmlformats.org/spreadsheetml/2006/main" count="91" uniqueCount="57">
  <si>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</si>
  <si>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</si>
  <si>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</si>
  <si>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</si>
  <si>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</si>
  <si>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</si>
  <si>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</si>
  <si>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</si>
  <si>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</si>
  <si>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</si>
  <si>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</si>
  <si>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</si>
  <si>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</si>
  <si>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</si>
  <si>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</si>
  <si>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</si>
  <si>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</si>
  <si>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</si>
  <si>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</si>
  <si>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</si>
  <si>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</si>
  <si>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</si>
  <si>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</si>
  <si>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</si>
  <si>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</si>
  <si>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</si>
  <si>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</si>
  <si>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</si>
  <si>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</si>
  <si>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</si>
  <si>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</si>
  <si>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</si>
  <si>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</si>
  <si>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</si>
  <si>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</si>
  <si>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</si>
  <si>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</si>
  <si>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</si>
  <si>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</si>
  <si>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</si>
  <si>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</si>
  <si>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</si>
  <si>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</si>
  <si>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</si>
  <si>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</si>
  <si>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</si>
  <si>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</si>
  <si>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</si>
  <si>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</si>
  <si>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</si>
  <si>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</si>
  <si>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</si>
  <si>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</si>
  <si>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t>Контрольно-счетный орган местного самоуправления</t>
  </si>
  <si>
    <t>Центральный аппарат органов финансового (финансово-бюджетного) надзора органов местного самоуправления</t>
  </si>
  <si>
    <t>Руководитель контрольно-счетной палаты муниципального образованитя</t>
  </si>
  <si>
    <r>
      <t>на 1 июля</t>
    </r>
    <r>
      <rPr>
        <b/>
        <u val="single"/>
        <sz val="11"/>
        <rFont val="Arial"/>
        <family val="2"/>
      </rPr>
      <t xml:space="preserve"> 2022</t>
    </r>
    <r>
      <rPr>
        <b/>
        <sz val="11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</si>
</sst>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right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25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vertical="top" wrapText="1"/>
    </xf>
    <xf numFmtId="49" fontId="28" fillId="0" borderId="32" xfId="0" applyNumberFormat="1" applyFont="1" applyFill="1" applyBorder="1" applyAlignment="1">
      <alignment horizontal="center"/>
    </xf>
    <xf numFmtId="3" fontId="19" fillId="0" borderId="33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21" fillId="0" borderId="3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8" fillId="0" borderId="28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top" wrapText="1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49" fontId="28" fillId="0" borderId="25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vertical="top" wrapText="1"/>
    </xf>
    <xf numFmtId="49" fontId="28" fillId="0" borderId="38" xfId="0" applyNumberFormat="1" applyFont="1" applyFill="1" applyBorder="1" applyAlignment="1">
      <alignment horizontal="center"/>
    </xf>
    <xf numFmtId="3" fontId="19" fillId="0" borderId="39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6"/>
  <sheetViews>
    <sheetView tabSelected="1" view="pageBreakPreview" zoomScale="115" zoomScaleSheetLayoutView="115" zoomScalePageLayoutView="0" workbookViewId="0" topLeftCell="E1">
      <selection activeCell="A1" sqref="A1:IV16384"/>
    </sheetView>
  </sheetViews>
  <sheetFormatPr defaultColWidth="9.00390625" defaultRowHeight="12.75"/>
  <cols>
    <col min="1" max="1" width="29.00390625" style="65" customWidth="1"/>
    <col min="2" max="2" width="6.25390625" style="66" customWidth="1"/>
    <col min="3" max="3" width="6.125" style="66" customWidth="1"/>
    <col min="4" max="4" width="8.375" style="32" customWidth="1"/>
    <col min="5" max="5" width="6.625" style="32" customWidth="1"/>
    <col min="6" max="6" width="7.125" style="32" customWidth="1"/>
    <col min="7" max="7" width="6.125" style="32" customWidth="1"/>
    <col min="8" max="8" width="7.125" style="32" customWidth="1"/>
    <col min="9" max="9" width="6.25390625" style="32" customWidth="1"/>
    <col min="10" max="10" width="7.125" style="32" customWidth="1"/>
    <col min="11" max="11" width="6.00390625" style="32" customWidth="1"/>
    <col min="12" max="12" width="7.875" style="32" bestFit="1" customWidth="1"/>
    <col min="13" max="13" width="6.00390625" style="32" customWidth="1"/>
    <col min="14" max="14" width="8.25390625" style="32" customWidth="1"/>
    <col min="15" max="15" width="6.00390625" style="32" hidden="1" customWidth="1"/>
    <col min="16" max="16" width="8.25390625" style="32" hidden="1" customWidth="1"/>
    <col min="17" max="17" width="6.00390625" style="32" customWidth="1"/>
    <col min="18" max="18" width="8.25390625" style="32" customWidth="1"/>
    <col min="19" max="19" width="6.25390625" style="32" customWidth="1"/>
    <col min="20" max="20" width="7.125" style="32" customWidth="1"/>
    <col min="21" max="21" width="5.875" style="32" customWidth="1"/>
    <col min="22" max="22" width="7.875" style="32" customWidth="1"/>
    <col min="23" max="23" width="6.00390625" style="32" customWidth="1"/>
    <col min="24" max="24" width="7.75390625" style="32" customWidth="1"/>
    <col min="25" max="25" width="5.25390625" style="32" customWidth="1"/>
    <col min="26" max="26" width="7.625" style="32" customWidth="1"/>
    <col min="27" max="27" width="5.625" style="32" customWidth="1"/>
    <col min="28" max="28" width="7.875" style="32" customWidth="1"/>
    <col min="29" max="29" width="5.75390625" style="32" customWidth="1"/>
    <col min="30" max="30" width="8.125" style="32" customWidth="1"/>
    <col min="31" max="16384" width="9.125" style="32" customWidth="1"/>
  </cols>
  <sheetData>
    <row r="1" spans="1:3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s="3" customFormat="1" ht="15.7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/>
    </row>
    <row r="3" spans="1:30" s="3" customFormat="1" ht="15.75" customHeight="1" hidden="1">
      <c r="A3" s="5"/>
      <c r="B3" s="5"/>
      <c r="C3" s="5"/>
      <c r="D3" s="5"/>
      <c r="E3" s="5"/>
      <c r="F3" s="5"/>
      <c r="G3" s="5"/>
      <c r="H3" s="5"/>
      <c r="I3" s="5"/>
      <c r="J3" s="6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</row>
    <row r="4" spans="1:30" s="3" customFormat="1" ht="15" customHeight="1">
      <c r="A4" s="9" t="s">
        <v>56</v>
      </c>
      <c r="B4" s="9"/>
      <c r="C4" s="9"/>
      <c r="D4" s="9"/>
      <c r="E4" s="9"/>
      <c r="F4" s="9"/>
      <c r="G4" s="9"/>
      <c r="H4" s="9"/>
      <c r="I4" s="9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  <c r="AB4" s="11"/>
      <c r="AC4" s="10"/>
      <c r="AD4" s="11"/>
    </row>
    <row r="5" spans="1:31" s="13" customFormat="1" ht="12" customHeight="1">
      <c r="A5" s="12" t="s">
        <v>48</v>
      </c>
      <c r="B5" s="12"/>
      <c r="C5" s="12"/>
      <c r="E5" s="14"/>
      <c r="F5" s="15"/>
      <c r="G5" s="14"/>
      <c r="H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5"/>
    </row>
    <row r="6" spans="1:31" s="13" customFormat="1" ht="15" customHeight="1" thickBot="1">
      <c r="A6" s="13" t="s">
        <v>49</v>
      </c>
      <c r="B6" s="16"/>
      <c r="C6" s="16"/>
      <c r="E6" s="14"/>
      <c r="F6" s="15"/>
      <c r="G6" s="14"/>
      <c r="H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14"/>
      <c r="AB6" s="15"/>
      <c r="AC6" s="14"/>
      <c r="AD6" s="15"/>
      <c r="AE6" s="15"/>
    </row>
    <row r="7" spans="1:30" s="2" customFormat="1" ht="15.75" customHeight="1">
      <c r="A7" s="17" t="s">
        <v>1</v>
      </c>
      <c r="B7" s="18" t="s">
        <v>2</v>
      </c>
      <c r="C7" s="19" t="s">
        <v>3</v>
      </c>
      <c r="D7" s="20"/>
      <c r="E7" s="21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2" ht="107.25" customHeight="1">
      <c r="A8" s="24"/>
      <c r="B8" s="25"/>
      <c r="C8" s="26"/>
      <c r="D8" s="27"/>
      <c r="E8" s="28" t="s">
        <v>38</v>
      </c>
      <c r="F8" s="29"/>
      <c r="G8" s="28" t="s">
        <v>47</v>
      </c>
      <c r="H8" s="29"/>
      <c r="I8" s="30" t="s">
        <v>39</v>
      </c>
      <c r="J8" s="30"/>
      <c r="K8" s="28" t="s">
        <v>40</v>
      </c>
      <c r="L8" s="29"/>
      <c r="M8" s="28" t="s">
        <v>54</v>
      </c>
      <c r="N8" s="29"/>
      <c r="O8" s="28" t="s">
        <v>53</v>
      </c>
      <c r="P8" s="29"/>
      <c r="Q8" s="28" t="s">
        <v>55</v>
      </c>
      <c r="R8" s="29"/>
      <c r="S8" s="28" t="s">
        <v>41</v>
      </c>
      <c r="T8" s="29"/>
      <c r="U8" s="28" t="s">
        <v>42</v>
      </c>
      <c r="V8" s="29"/>
      <c r="W8" s="28" t="s">
        <v>43</v>
      </c>
      <c r="X8" s="29"/>
      <c r="Y8" s="28" t="s">
        <v>44</v>
      </c>
      <c r="Z8" s="29"/>
      <c r="AA8" s="28" t="s">
        <v>45</v>
      </c>
      <c r="AB8" s="29"/>
      <c r="AC8" s="28" t="s">
        <v>50</v>
      </c>
      <c r="AD8" s="31"/>
      <c r="AF8" s="33"/>
    </row>
    <row r="9" spans="1:30" ht="51" customHeight="1">
      <c r="A9" s="34"/>
      <c r="B9" s="35"/>
      <c r="C9" s="36" t="s">
        <v>15</v>
      </c>
      <c r="D9" s="36" t="s">
        <v>16</v>
      </c>
      <c r="E9" s="36" t="s">
        <v>15</v>
      </c>
      <c r="F9" s="36" t="s">
        <v>16</v>
      </c>
      <c r="G9" s="36" t="s">
        <v>15</v>
      </c>
      <c r="H9" s="36" t="s">
        <v>16</v>
      </c>
      <c r="I9" s="36" t="s">
        <v>15</v>
      </c>
      <c r="J9" s="36" t="s">
        <v>16</v>
      </c>
      <c r="K9" s="36" t="s">
        <v>15</v>
      </c>
      <c r="L9" s="36" t="s">
        <v>16</v>
      </c>
      <c r="M9" s="36" t="s">
        <v>15</v>
      </c>
      <c r="N9" s="36" t="s">
        <v>16</v>
      </c>
      <c r="O9" s="36" t="s">
        <v>15</v>
      </c>
      <c r="P9" s="36" t="s">
        <v>16</v>
      </c>
      <c r="Q9" s="36" t="s">
        <v>15</v>
      </c>
      <c r="R9" s="36" t="s">
        <v>16</v>
      </c>
      <c r="S9" s="36" t="s">
        <v>15</v>
      </c>
      <c r="T9" s="36" t="s">
        <v>16</v>
      </c>
      <c r="U9" s="36" t="s">
        <v>15</v>
      </c>
      <c r="V9" s="36" t="s">
        <v>16</v>
      </c>
      <c r="W9" s="36" t="s">
        <v>15</v>
      </c>
      <c r="X9" s="36" t="s">
        <v>16</v>
      </c>
      <c r="Y9" s="36" t="s">
        <v>15</v>
      </c>
      <c r="Z9" s="36" t="s">
        <v>16</v>
      </c>
      <c r="AA9" s="36" t="s">
        <v>15</v>
      </c>
      <c r="AB9" s="36" t="s">
        <v>16</v>
      </c>
      <c r="AC9" s="36" t="s">
        <v>15</v>
      </c>
      <c r="AD9" s="37" t="s">
        <v>16</v>
      </c>
    </row>
    <row r="10" spans="1:30" ht="12" thickBot="1">
      <c r="A10" s="38">
        <v>1</v>
      </c>
      <c r="B10" s="39" t="s">
        <v>4</v>
      </c>
      <c r="C10" s="39">
        <v>3</v>
      </c>
      <c r="D10" s="39">
        <v>4</v>
      </c>
      <c r="E10" s="39" t="s">
        <v>23</v>
      </c>
      <c r="F10" s="39" t="s">
        <v>24</v>
      </c>
      <c r="G10" s="39" t="s">
        <v>23</v>
      </c>
      <c r="H10" s="39" t="s">
        <v>24</v>
      </c>
      <c r="I10" s="39">
        <v>7</v>
      </c>
      <c r="J10" s="39">
        <v>8</v>
      </c>
      <c r="K10" s="39" t="s">
        <v>21</v>
      </c>
      <c r="L10" s="39" t="s">
        <v>22</v>
      </c>
      <c r="M10" s="39" t="s">
        <v>25</v>
      </c>
      <c r="N10" s="39" t="s">
        <v>26</v>
      </c>
      <c r="O10" s="39" t="s">
        <v>25</v>
      </c>
      <c r="P10" s="39" t="s">
        <v>26</v>
      </c>
      <c r="Q10" s="39" t="s">
        <v>25</v>
      </c>
      <c r="R10" s="39" t="s">
        <v>26</v>
      </c>
      <c r="S10" s="39" t="s">
        <v>27</v>
      </c>
      <c r="T10" s="39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35</v>
      </c>
      <c r="AD10" s="40" t="s">
        <v>36</v>
      </c>
    </row>
    <row r="11" spans="1:30" s="46" customFormat="1" ht="38.25">
      <c r="A11" s="41" t="s">
        <v>17</v>
      </c>
      <c r="B11" s="42" t="s">
        <v>5</v>
      </c>
      <c r="C11" s="43">
        <f>E11+I11+K11+M11+S11+U11+W11+Y11+AA11+G11+AC11+O11+Q11</f>
        <v>19</v>
      </c>
      <c r="D11" s="43">
        <f>F11+J11+L11+N11+T11+V11+X11+Z11+AB11+H11+AD11+P11+R11</f>
        <v>7490</v>
      </c>
      <c r="E11" s="44">
        <v>15</v>
      </c>
      <c r="F11" s="44">
        <v>5984</v>
      </c>
      <c r="G11" s="44">
        <v>3</v>
      </c>
      <c r="H11" s="44">
        <v>1292</v>
      </c>
      <c r="I11" s="44"/>
      <c r="J11" s="44"/>
      <c r="K11" s="44"/>
      <c r="L11" s="44"/>
      <c r="M11" s="44"/>
      <c r="N11" s="44"/>
      <c r="O11" s="44"/>
      <c r="P11" s="44"/>
      <c r="Q11" s="44">
        <v>1</v>
      </c>
      <c r="R11" s="44">
        <v>214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s="46" customFormat="1" ht="38.25">
      <c r="A12" s="41" t="s">
        <v>18</v>
      </c>
      <c r="B12" s="47" t="s">
        <v>6</v>
      </c>
      <c r="C12" s="48">
        <f aca="true" t="shared" si="0" ref="C12:C18">E12+I12+K12+M12+S12+U12+W12+Y12+AA12+G12+AC12+O12+Q12</f>
        <v>112</v>
      </c>
      <c r="D12" s="48">
        <f aca="true" t="shared" si="1" ref="D12:D17">F12+J12+L12+N12+T12+V12+X12+Z12+AB12+H12+AD12+P12+R12</f>
        <v>28518</v>
      </c>
      <c r="E12" s="49"/>
      <c r="F12" s="49"/>
      <c r="G12" s="49"/>
      <c r="H12" s="49"/>
      <c r="I12" s="49">
        <v>2</v>
      </c>
      <c r="J12" s="49">
        <v>842</v>
      </c>
      <c r="K12" s="49">
        <v>81</v>
      </c>
      <c r="L12" s="49">
        <v>19705</v>
      </c>
      <c r="M12" s="49">
        <v>10</v>
      </c>
      <c r="N12" s="49">
        <v>2844</v>
      </c>
      <c r="O12" s="49"/>
      <c r="P12" s="49"/>
      <c r="Q12" s="49"/>
      <c r="R12" s="49"/>
      <c r="S12" s="49">
        <v>2</v>
      </c>
      <c r="T12" s="49">
        <v>324</v>
      </c>
      <c r="U12" s="49"/>
      <c r="V12" s="49"/>
      <c r="W12" s="49">
        <v>5</v>
      </c>
      <c r="X12" s="49">
        <v>1407</v>
      </c>
      <c r="Y12" s="49">
        <v>9</v>
      </c>
      <c r="Z12" s="49">
        <v>2510</v>
      </c>
      <c r="AA12" s="49">
        <v>2</v>
      </c>
      <c r="AB12" s="49">
        <v>608</v>
      </c>
      <c r="AC12" s="49">
        <v>1</v>
      </c>
      <c r="AD12" s="50">
        <v>278</v>
      </c>
    </row>
    <row r="13" spans="1:30" s="46" customFormat="1" ht="51">
      <c r="A13" s="41" t="s">
        <v>7</v>
      </c>
      <c r="B13" s="47" t="s">
        <v>8</v>
      </c>
      <c r="C13" s="48">
        <f t="shared" si="0"/>
        <v>2</v>
      </c>
      <c r="D13" s="48">
        <f t="shared" si="1"/>
        <v>690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>
        <v>2</v>
      </c>
      <c r="V13" s="49">
        <v>690</v>
      </c>
      <c r="W13" s="49"/>
      <c r="X13" s="49"/>
      <c r="Y13" s="49"/>
      <c r="Z13" s="49"/>
      <c r="AA13" s="49"/>
      <c r="AB13" s="49"/>
      <c r="AC13" s="49"/>
      <c r="AD13" s="50"/>
    </row>
    <row r="14" spans="1:30" s="46" customFormat="1" ht="89.25">
      <c r="A14" s="51" t="s">
        <v>19</v>
      </c>
      <c r="B14" s="47" t="s">
        <v>9</v>
      </c>
      <c r="C14" s="48">
        <f t="shared" si="0"/>
        <v>50</v>
      </c>
      <c r="D14" s="48">
        <f t="shared" si="1"/>
        <v>7509</v>
      </c>
      <c r="E14" s="52"/>
      <c r="F14" s="52"/>
      <c r="G14" s="52"/>
      <c r="H14" s="52"/>
      <c r="I14" s="52">
        <v>1</v>
      </c>
      <c r="J14" s="52">
        <v>161</v>
      </c>
      <c r="K14" s="52">
        <v>43</v>
      </c>
      <c r="L14" s="52">
        <v>6408</v>
      </c>
      <c r="M14" s="52">
        <v>2</v>
      </c>
      <c r="N14" s="52">
        <v>267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>
        <v>4</v>
      </c>
      <c r="Z14" s="52">
        <v>673</v>
      </c>
      <c r="AA14" s="52"/>
      <c r="AB14" s="52"/>
      <c r="AC14" s="52"/>
      <c r="AD14" s="53"/>
    </row>
    <row r="15" spans="1:100" s="55" customFormat="1" ht="63.75">
      <c r="A15" s="41" t="s">
        <v>20</v>
      </c>
      <c r="B15" s="47" t="s">
        <v>10</v>
      </c>
      <c r="C15" s="48">
        <f t="shared" si="0"/>
        <v>183</v>
      </c>
      <c r="D15" s="48">
        <f t="shared" si="1"/>
        <v>44207</v>
      </c>
      <c r="E15" s="48">
        <f aca="true" t="shared" si="2" ref="E15:AA15">SUM(E11:E14)</f>
        <v>15</v>
      </c>
      <c r="F15" s="48">
        <f t="shared" si="2"/>
        <v>5984</v>
      </c>
      <c r="G15" s="48">
        <f t="shared" si="2"/>
        <v>3</v>
      </c>
      <c r="H15" s="48">
        <f t="shared" si="2"/>
        <v>1292</v>
      </c>
      <c r="I15" s="48">
        <f t="shared" si="2"/>
        <v>3</v>
      </c>
      <c r="J15" s="48">
        <f t="shared" si="2"/>
        <v>1003</v>
      </c>
      <c r="K15" s="48">
        <f t="shared" si="2"/>
        <v>124</v>
      </c>
      <c r="L15" s="48">
        <f t="shared" si="2"/>
        <v>26113</v>
      </c>
      <c r="M15" s="48">
        <f t="shared" si="2"/>
        <v>12</v>
      </c>
      <c r="N15" s="48">
        <f t="shared" si="2"/>
        <v>3111</v>
      </c>
      <c r="O15" s="48">
        <f>SUM(O11:O14)</f>
        <v>0</v>
      </c>
      <c r="P15" s="48">
        <f>SUM(P11:P14)</f>
        <v>0</v>
      </c>
      <c r="Q15" s="48">
        <f>SUM(Q11:Q14)</f>
        <v>1</v>
      </c>
      <c r="R15" s="48">
        <f>SUM(R11:R14)</f>
        <v>214</v>
      </c>
      <c r="S15" s="48">
        <f t="shared" si="2"/>
        <v>2</v>
      </c>
      <c r="T15" s="48">
        <f t="shared" si="2"/>
        <v>324</v>
      </c>
      <c r="U15" s="48">
        <f t="shared" si="2"/>
        <v>2</v>
      </c>
      <c r="V15" s="48">
        <f t="shared" si="2"/>
        <v>690</v>
      </c>
      <c r="W15" s="48">
        <f t="shared" si="2"/>
        <v>5</v>
      </c>
      <c r="X15" s="48">
        <f t="shared" si="2"/>
        <v>1407</v>
      </c>
      <c r="Y15" s="48">
        <f t="shared" si="2"/>
        <v>13</v>
      </c>
      <c r="Z15" s="48">
        <f>SUM(Z11:Z14)</f>
        <v>3183</v>
      </c>
      <c r="AA15" s="48">
        <f t="shared" si="2"/>
        <v>2</v>
      </c>
      <c r="AB15" s="48">
        <f>SUM(AB11:AB14)</f>
        <v>608</v>
      </c>
      <c r="AC15" s="48">
        <f>SUM(AC11:AC14)</f>
        <v>1</v>
      </c>
      <c r="AD15" s="54">
        <f>SUM(AD11:AD14)</f>
        <v>278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</row>
    <row r="16" spans="1:100" s="55" customFormat="1" ht="63.75">
      <c r="A16" s="51" t="s">
        <v>46</v>
      </c>
      <c r="B16" s="47" t="s">
        <v>37</v>
      </c>
      <c r="C16" s="48">
        <f t="shared" si="0"/>
        <v>0</v>
      </c>
      <c r="D16" s="48">
        <f t="shared" si="1"/>
        <v>353.2</v>
      </c>
      <c r="E16" s="49"/>
      <c r="F16" s="49"/>
      <c r="G16" s="49"/>
      <c r="H16" s="49"/>
      <c r="I16" s="49"/>
      <c r="J16" s="49">
        <v>52</v>
      </c>
      <c r="K16" s="49"/>
      <c r="L16" s="49">
        <v>264</v>
      </c>
      <c r="M16" s="49"/>
      <c r="N16" s="49">
        <v>5</v>
      </c>
      <c r="O16" s="49"/>
      <c r="P16" s="49"/>
      <c r="Q16" s="49"/>
      <c r="R16" s="49"/>
      <c r="S16" s="49"/>
      <c r="T16" s="49"/>
      <c r="U16" s="49"/>
      <c r="V16" s="49"/>
      <c r="W16" s="49"/>
      <c r="X16" s="49">
        <v>2.2</v>
      </c>
      <c r="Y16" s="49"/>
      <c r="Z16" s="49">
        <v>26</v>
      </c>
      <c r="AA16" s="49"/>
      <c r="AB16" s="49">
        <v>4</v>
      </c>
      <c r="AC16" s="49"/>
      <c r="AD16" s="50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</row>
    <row r="17" spans="1:100" s="55" customFormat="1" ht="63.75">
      <c r="A17" s="51" t="s">
        <v>11</v>
      </c>
      <c r="B17" s="56" t="s">
        <v>12</v>
      </c>
      <c r="C17" s="48">
        <f t="shared" si="0"/>
        <v>0</v>
      </c>
      <c r="D17" s="48">
        <f t="shared" si="1"/>
        <v>23038</v>
      </c>
      <c r="E17" s="52"/>
      <c r="F17" s="52">
        <v>1800</v>
      </c>
      <c r="G17" s="52"/>
      <c r="H17" s="52">
        <v>378</v>
      </c>
      <c r="I17" s="52"/>
      <c r="J17" s="52">
        <v>716</v>
      </c>
      <c r="K17" s="52"/>
      <c r="L17" s="52">
        <v>15243</v>
      </c>
      <c r="M17" s="52"/>
      <c r="N17" s="52">
        <v>1638</v>
      </c>
      <c r="O17" s="52"/>
      <c r="P17" s="52"/>
      <c r="Q17" s="52"/>
      <c r="R17" s="52">
        <v>59</v>
      </c>
      <c r="S17" s="52"/>
      <c r="T17" s="52">
        <v>119</v>
      </c>
      <c r="U17" s="52"/>
      <c r="V17" s="52">
        <v>287</v>
      </c>
      <c r="W17" s="52"/>
      <c r="X17" s="52">
        <v>548</v>
      </c>
      <c r="Y17" s="52"/>
      <c r="Z17" s="52">
        <v>1914</v>
      </c>
      <c r="AA17" s="52"/>
      <c r="AB17" s="52">
        <v>235</v>
      </c>
      <c r="AC17" s="52"/>
      <c r="AD17" s="53">
        <v>101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</row>
    <row r="18" spans="1:100" s="55" customFormat="1" ht="64.5" thickBot="1">
      <c r="A18" s="57" t="s">
        <v>51</v>
      </c>
      <c r="B18" s="58" t="s">
        <v>13</v>
      </c>
      <c r="C18" s="59">
        <f t="shared" si="0"/>
        <v>183</v>
      </c>
      <c r="D18" s="59">
        <f>D15+D16+D17</f>
        <v>67598.2</v>
      </c>
      <c r="E18" s="60">
        <f>E15</f>
        <v>15</v>
      </c>
      <c r="F18" s="61">
        <f>F15+F16+F17</f>
        <v>7784</v>
      </c>
      <c r="G18" s="60">
        <f>G15</f>
        <v>3</v>
      </c>
      <c r="H18" s="61">
        <f>H15+H16+H17</f>
        <v>1670</v>
      </c>
      <c r="I18" s="60">
        <f>I15</f>
        <v>3</v>
      </c>
      <c r="J18" s="61">
        <f>J15+J16+J17</f>
        <v>1771</v>
      </c>
      <c r="K18" s="60">
        <f>K15</f>
        <v>124</v>
      </c>
      <c r="L18" s="61">
        <f>L15+L16+L17</f>
        <v>41620</v>
      </c>
      <c r="M18" s="60">
        <f>M15</f>
        <v>12</v>
      </c>
      <c r="N18" s="61">
        <f>N15+N16+N17</f>
        <v>4754</v>
      </c>
      <c r="O18" s="60">
        <f>O15</f>
        <v>0</v>
      </c>
      <c r="P18" s="61">
        <f>P15+P16+P17</f>
        <v>0</v>
      </c>
      <c r="Q18" s="60">
        <f>Q15</f>
        <v>1</v>
      </c>
      <c r="R18" s="61">
        <f>R15+R16+R17</f>
        <v>273</v>
      </c>
      <c r="S18" s="60">
        <f>S15</f>
        <v>2</v>
      </c>
      <c r="T18" s="61">
        <f>T15+T16+T17</f>
        <v>443</v>
      </c>
      <c r="U18" s="60">
        <f>U15</f>
        <v>2</v>
      </c>
      <c r="V18" s="61">
        <f>V15+V16+V17</f>
        <v>977</v>
      </c>
      <c r="W18" s="60">
        <f>W15</f>
        <v>5</v>
      </c>
      <c r="X18" s="61">
        <f>X15+X16+X17</f>
        <v>1957.2</v>
      </c>
      <c r="Y18" s="60">
        <f>Y15</f>
        <v>13</v>
      </c>
      <c r="Z18" s="61">
        <f>Z15+Z16+Z17</f>
        <v>5123</v>
      </c>
      <c r="AA18" s="60">
        <f>AA15</f>
        <v>2</v>
      </c>
      <c r="AB18" s="61">
        <f>AB15+AB16+AB17</f>
        <v>847</v>
      </c>
      <c r="AC18" s="60">
        <f>AC15</f>
        <v>1</v>
      </c>
      <c r="AD18" s="62">
        <f>AD15+AD16+AD17</f>
        <v>379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</row>
    <row r="19" spans="1:2" s="3" customFormat="1" ht="12">
      <c r="A19" s="63"/>
      <c r="B19" s="64"/>
    </row>
    <row r="20" spans="1:2" s="3" customFormat="1" ht="12">
      <c r="A20" s="63"/>
      <c r="B20" s="64"/>
    </row>
    <row r="21" spans="1:2" s="3" customFormat="1" ht="12">
      <c r="A21" s="63"/>
      <c r="B21" s="64"/>
    </row>
    <row r="22" spans="1:2" s="3" customFormat="1" ht="12">
      <c r="A22" s="63"/>
      <c r="B22" s="64"/>
    </row>
    <row r="23" spans="1:2" s="3" customFormat="1" ht="12">
      <c r="A23" s="63"/>
      <c r="B23" s="64"/>
    </row>
    <row r="24" spans="1:2" s="3" customFormat="1" ht="12">
      <c r="A24" s="63"/>
      <c r="B24" s="64"/>
    </row>
    <row r="25" spans="1:2" s="3" customFormat="1" ht="12">
      <c r="A25" s="63"/>
      <c r="B25" s="64"/>
    </row>
    <row r="26" spans="1:2" s="3" customFormat="1" ht="12">
      <c r="A26" s="63"/>
      <c r="B26" s="64"/>
    </row>
  </sheetData>
  <sheetProtection/>
  <mergeCells count="24">
    <mergeCell ref="W8:X8"/>
    <mergeCell ref="I8:J8"/>
    <mergeCell ref="G8:H8"/>
    <mergeCell ref="S8:T8"/>
    <mergeCell ref="A1:AD1"/>
    <mergeCell ref="A3:I3"/>
    <mergeCell ref="A4:I4"/>
    <mergeCell ref="E8:F8"/>
    <mergeCell ref="AA8:AB8"/>
    <mergeCell ref="AC8:AD8"/>
    <mergeCell ref="Q8:R8"/>
    <mergeCell ref="A5:C5"/>
    <mergeCell ref="A7:A9"/>
    <mergeCell ref="M8:N8"/>
    <mergeCell ref="A2:AD2"/>
    <mergeCell ref="C7:D8"/>
    <mergeCell ref="E7:AD7"/>
    <mergeCell ref="K8:L8"/>
    <mergeCell ref="B6:C6"/>
    <mergeCell ref="Y8:Z8"/>
    <mergeCell ref="O8:P8"/>
    <mergeCell ref="B7:B9"/>
    <mergeCell ref="U8:V8"/>
  </mergeCells>
  <printOptions/>
  <pageMargins left="0" right="0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S304</cp:lastModifiedBy>
  <cp:lastPrinted>2022-07-11T11:38:17Z</cp:lastPrinted>
  <dcterms:created xsi:type="dcterms:W3CDTF">2013-04-17T01:05:35Z</dcterms:created>
  <dcterms:modified xsi:type="dcterms:W3CDTF">2022-07-18T05:27:19Z</dcterms:modified>
  <cp:category/>
  <cp:version/>
  <cp:contentType/>
  <cp:contentStatus/>
</cp:coreProperties>
</file>