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<sst xmlns="http://schemas.openxmlformats.org/spreadsheetml/2006/main" count="81" uniqueCount="55">
  <si>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</si>
  <si>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</si>
  <si>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</si>
  <si>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</si>
  <si>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</si>
  <si>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</si>
  <si>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</si>
  <si>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</si>
  <si>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</si>
  <si>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</si>
  <si>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</si>
  <si>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</si>
  <si>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</si>
  <si>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</si>
  <si>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</si>
  <si>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</si>
  <si>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</si>
  <si>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</si>
  <si>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</si>
  <si>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</si>
  <si>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</si>
  <si>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</si>
  <si>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</si>
  <si>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</si>
  <si>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</si>
  <si>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</si>
  <si>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</si>
  <si>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</si>
  <si>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</si>
  <si>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</si>
  <si>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</si>
  <si>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</si>
  <si>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</si>
  <si>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</si>
  <si>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</si>
  <si>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</si>
  <si>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</si>
  <si>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</si>
  <si>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</si>
  <si>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</si>
  <si>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</si>
  <si>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</si>
  <si>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</si>
  <si>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</si>
  <si>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</si>
  <si>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</si>
  <si>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</si>
  <si>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</si>
  <si>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</si>
  <si>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</si>
  <si>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</si>
  <si>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</si>
  <si>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</si>
  <si>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</si>
  <si>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r>
      <t>на 1 апреля</t>
    </r>
    <r>
      <rPr>
        <b/>
        <u val="single"/>
        <sz val="11"/>
        <rFont val="Times New Roman"/>
        <family val="1"/>
      </rPr>
      <t xml:space="preserve"> 2021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</si>
</sst>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7">
      <pane xSplit="2" ySplit="4" topLeftCell="C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D18" sqref="D18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5.25390625" style="14" customWidth="1"/>
    <col min="22" max="22" width="7.625" style="14" customWidth="1"/>
    <col min="23" max="23" width="5.625" style="14" customWidth="1"/>
    <col min="24" max="24" width="7.875" style="14" customWidth="1"/>
    <col min="25" max="25" width="5.75390625" style="14" customWidth="1"/>
    <col min="26" max="26" width="8.125" style="14" customWidth="1"/>
    <col min="27" max="16384" width="9.125" style="14" customWidth="1"/>
  </cols>
  <sheetData>
    <row r="1" spans="1:27" s="3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6"/>
    </row>
    <row r="2" spans="1:27" s="3" customFormat="1" ht="15.75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"/>
    </row>
    <row r="3" spans="1:26" s="3" customFormat="1" ht="15.75" customHeight="1" hidden="1">
      <c r="A3" s="47"/>
      <c r="B3" s="47"/>
      <c r="C3" s="47"/>
      <c r="D3" s="47"/>
      <c r="E3" s="47"/>
      <c r="F3" s="47"/>
      <c r="G3" s="47"/>
      <c r="H3" s="47"/>
      <c r="I3" s="47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8" t="s">
        <v>54</v>
      </c>
      <c r="B4" s="48"/>
      <c r="C4" s="48"/>
      <c r="D4" s="48"/>
      <c r="E4" s="48"/>
      <c r="F4" s="48"/>
      <c r="G4" s="48"/>
      <c r="H4" s="48"/>
      <c r="I4" s="48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49</v>
      </c>
      <c r="B5" s="58"/>
      <c r="C5" s="58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8"/>
    </row>
    <row r="6" spans="1:27" s="24" customFormat="1" ht="15" customHeight="1" thickBot="1">
      <c r="A6" s="24" t="s">
        <v>50</v>
      </c>
      <c r="B6" s="58"/>
      <c r="C6" s="58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8"/>
    </row>
    <row r="7" spans="1:26" s="15" customFormat="1" ht="15.75" customHeight="1">
      <c r="A7" s="59" t="s">
        <v>1</v>
      </c>
      <c r="B7" s="62" t="s">
        <v>2</v>
      </c>
      <c r="C7" s="51" t="s">
        <v>3</v>
      </c>
      <c r="D7" s="52"/>
      <c r="E7" s="55" t="s">
        <v>53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8" ht="107.25" customHeight="1">
      <c r="A8" s="60"/>
      <c r="B8" s="63"/>
      <c r="C8" s="53"/>
      <c r="D8" s="54"/>
      <c r="E8" s="49" t="s">
        <v>38</v>
      </c>
      <c r="F8" s="50"/>
      <c r="G8" s="49" t="s">
        <v>48</v>
      </c>
      <c r="H8" s="50"/>
      <c r="I8" s="65" t="s">
        <v>39</v>
      </c>
      <c r="J8" s="65"/>
      <c r="K8" s="49" t="s">
        <v>40</v>
      </c>
      <c r="L8" s="50"/>
      <c r="M8" s="49" t="s">
        <v>46</v>
      </c>
      <c r="N8" s="50"/>
      <c r="O8" s="49" t="s">
        <v>41</v>
      </c>
      <c r="P8" s="50"/>
      <c r="Q8" s="49" t="s">
        <v>42</v>
      </c>
      <c r="R8" s="50"/>
      <c r="S8" s="49" t="s">
        <v>43</v>
      </c>
      <c r="T8" s="50"/>
      <c r="U8" s="49" t="s">
        <v>44</v>
      </c>
      <c r="V8" s="50"/>
      <c r="W8" s="49" t="s">
        <v>45</v>
      </c>
      <c r="X8" s="50"/>
      <c r="Y8" s="49" t="s">
        <v>51</v>
      </c>
      <c r="Z8" s="66"/>
      <c r="AB8" s="25"/>
    </row>
    <row r="9" spans="1:26" ht="51" customHeight="1">
      <c r="A9" s="61"/>
      <c r="B9" s="64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40" t="s">
        <v>16</v>
      </c>
    </row>
    <row r="10" spans="1:26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42" t="s">
        <v>36</v>
      </c>
    </row>
    <row r="11" spans="1:26" s="7" customFormat="1" ht="27" customHeight="1">
      <c r="A11" s="43" t="s">
        <v>17</v>
      </c>
      <c r="B11" s="6" t="s">
        <v>5</v>
      </c>
      <c r="C11" s="29">
        <f aca="true" t="shared" si="0" ref="C11:D18">E11+I11+K11+M11+O11+Q11+S11+U11+W11+G11+Y11</f>
        <v>18</v>
      </c>
      <c r="D11" s="29">
        <f t="shared" si="0"/>
        <v>2795.2765099999997</v>
      </c>
      <c r="E11" s="21">
        <v>15</v>
      </c>
      <c r="F11" s="21">
        <v>2273.91272</v>
      </c>
      <c r="G11" s="21">
        <v>3</v>
      </c>
      <c r="H11" s="21">
        <v>521.36379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</row>
    <row r="12" spans="1:26" s="7" customFormat="1" ht="27" customHeight="1">
      <c r="A12" s="43" t="s">
        <v>18</v>
      </c>
      <c r="B12" s="8" t="s">
        <v>6</v>
      </c>
      <c r="C12" s="30">
        <f t="shared" si="0"/>
        <v>112</v>
      </c>
      <c r="D12" s="30">
        <f t="shared" si="0"/>
        <v>10567.56646</v>
      </c>
      <c r="E12" s="22"/>
      <c r="F12" s="22"/>
      <c r="G12" s="22"/>
      <c r="H12" s="22"/>
      <c r="I12" s="22">
        <v>3</v>
      </c>
      <c r="J12" s="22">
        <v>292.29902</v>
      </c>
      <c r="K12" s="22">
        <v>81</v>
      </c>
      <c r="L12" s="22">
        <v>6936.47337</v>
      </c>
      <c r="M12" s="22">
        <v>10</v>
      </c>
      <c r="N12" s="22">
        <v>1252.05821</v>
      </c>
      <c r="O12" s="22">
        <v>1</v>
      </c>
      <c r="P12" s="22">
        <v>117.94251</v>
      </c>
      <c r="Q12" s="22"/>
      <c r="R12" s="22"/>
      <c r="S12" s="22">
        <v>5</v>
      </c>
      <c r="T12" s="22">
        <v>581.80308</v>
      </c>
      <c r="U12" s="22">
        <v>9</v>
      </c>
      <c r="V12" s="22">
        <v>1018.50883</v>
      </c>
      <c r="W12" s="22">
        <v>2</v>
      </c>
      <c r="X12" s="22">
        <v>259.73664</v>
      </c>
      <c r="Y12" s="22">
        <v>1</v>
      </c>
      <c r="Z12" s="36">
        <v>108.7448</v>
      </c>
    </row>
    <row r="13" spans="1:26" s="7" customFormat="1" ht="39.75" customHeight="1">
      <c r="A13" s="43" t="s">
        <v>7</v>
      </c>
      <c r="B13" s="8" t="s">
        <v>8</v>
      </c>
      <c r="C13" s="30">
        <f t="shared" si="0"/>
        <v>2</v>
      </c>
      <c r="D13" s="30">
        <f t="shared" si="0"/>
        <v>279.83645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279.83645</v>
      </c>
      <c r="S13" s="22"/>
      <c r="T13" s="22"/>
      <c r="U13" s="22"/>
      <c r="V13" s="22"/>
      <c r="W13" s="22"/>
      <c r="X13" s="22"/>
      <c r="Y13" s="22"/>
      <c r="Z13" s="36"/>
    </row>
    <row r="14" spans="1:26" s="7" customFormat="1" ht="51" customHeight="1">
      <c r="A14" s="44" t="s">
        <v>19</v>
      </c>
      <c r="B14" s="8" t="s">
        <v>9</v>
      </c>
      <c r="C14" s="30">
        <f t="shared" si="0"/>
        <v>54</v>
      </c>
      <c r="D14" s="30">
        <f t="shared" si="0"/>
        <v>2832.42753</v>
      </c>
      <c r="E14" s="23"/>
      <c r="F14" s="23"/>
      <c r="G14" s="23"/>
      <c r="H14" s="23"/>
      <c r="I14" s="23">
        <v>1</v>
      </c>
      <c r="J14" s="23">
        <v>57.15947</v>
      </c>
      <c r="K14" s="23">
        <v>47</v>
      </c>
      <c r="L14" s="23">
        <v>2399.31455</v>
      </c>
      <c r="M14" s="23">
        <v>2</v>
      </c>
      <c r="N14" s="23">
        <v>105.93288</v>
      </c>
      <c r="O14" s="23"/>
      <c r="P14" s="23"/>
      <c r="Q14" s="23"/>
      <c r="R14" s="23"/>
      <c r="S14" s="23"/>
      <c r="T14" s="23"/>
      <c r="U14" s="23">
        <v>4</v>
      </c>
      <c r="V14" s="23">
        <v>270.02063</v>
      </c>
      <c r="W14" s="23"/>
      <c r="X14" s="23"/>
      <c r="Y14" s="23"/>
      <c r="Z14" s="37"/>
    </row>
    <row r="15" spans="1:96" s="10" customFormat="1" ht="52.5" customHeight="1">
      <c r="A15" s="43" t="s">
        <v>20</v>
      </c>
      <c r="B15" s="8" t="s">
        <v>10</v>
      </c>
      <c r="C15" s="30">
        <f t="shared" si="0"/>
        <v>186</v>
      </c>
      <c r="D15" s="30">
        <f t="shared" si="0"/>
        <v>16475.106949999998</v>
      </c>
      <c r="E15" s="30">
        <f aca="true" t="shared" si="1" ref="E15:W15">SUM(E11:E14)</f>
        <v>15</v>
      </c>
      <c r="F15" s="30">
        <f t="shared" si="1"/>
        <v>2273.91272</v>
      </c>
      <c r="G15" s="30">
        <f t="shared" si="1"/>
        <v>3</v>
      </c>
      <c r="H15" s="30">
        <f t="shared" si="1"/>
        <v>521.36379</v>
      </c>
      <c r="I15" s="30">
        <f t="shared" si="1"/>
        <v>4</v>
      </c>
      <c r="J15" s="30">
        <f t="shared" si="1"/>
        <v>349.45849</v>
      </c>
      <c r="K15" s="30">
        <f t="shared" si="1"/>
        <v>128</v>
      </c>
      <c r="L15" s="30">
        <f t="shared" si="1"/>
        <v>9335.787919999999</v>
      </c>
      <c r="M15" s="30">
        <f t="shared" si="1"/>
        <v>12</v>
      </c>
      <c r="N15" s="30">
        <f t="shared" si="1"/>
        <v>1357.99109</v>
      </c>
      <c r="O15" s="30">
        <f t="shared" si="1"/>
        <v>1</v>
      </c>
      <c r="P15" s="30">
        <f t="shared" si="1"/>
        <v>117.94251</v>
      </c>
      <c r="Q15" s="30">
        <f t="shared" si="1"/>
        <v>2</v>
      </c>
      <c r="R15" s="30">
        <f t="shared" si="1"/>
        <v>279.83645</v>
      </c>
      <c r="S15" s="30">
        <f t="shared" si="1"/>
        <v>5</v>
      </c>
      <c r="T15" s="30">
        <f t="shared" si="1"/>
        <v>581.80308</v>
      </c>
      <c r="U15" s="30">
        <f t="shared" si="1"/>
        <v>13</v>
      </c>
      <c r="V15" s="30">
        <f>SUM(V11:V14)</f>
        <v>1288.52946</v>
      </c>
      <c r="W15" s="30">
        <f t="shared" si="1"/>
        <v>2</v>
      </c>
      <c r="X15" s="30">
        <f>SUM(X11:X14)</f>
        <v>259.73664</v>
      </c>
      <c r="Y15" s="30">
        <f>SUM(Y11:Y14)</f>
        <v>1</v>
      </c>
      <c r="Z15" s="38">
        <f>SUM(Z11:Z14)</f>
        <v>108.7448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44" t="s">
        <v>47</v>
      </c>
      <c r="B16" s="8" t="s">
        <v>37</v>
      </c>
      <c r="C16" s="30">
        <f t="shared" si="0"/>
        <v>0</v>
      </c>
      <c r="D16" s="30">
        <f t="shared" si="0"/>
        <v>109.30201</v>
      </c>
      <c r="E16" s="22"/>
      <c r="F16" s="22"/>
      <c r="G16" s="22"/>
      <c r="H16" s="22"/>
      <c r="I16" s="22"/>
      <c r="J16" s="22">
        <v>8.1</v>
      </c>
      <c r="K16" s="22"/>
      <c r="L16" s="22">
        <v>95.96351</v>
      </c>
      <c r="M16" s="22"/>
      <c r="N16" s="22"/>
      <c r="O16" s="22"/>
      <c r="P16" s="22"/>
      <c r="Q16" s="22"/>
      <c r="R16" s="22"/>
      <c r="S16" s="22"/>
      <c r="T16" s="22"/>
      <c r="U16" s="22"/>
      <c r="V16" s="22">
        <v>1.9</v>
      </c>
      <c r="W16" s="22"/>
      <c r="X16" s="22">
        <v>3.3385</v>
      </c>
      <c r="Y16" s="22"/>
      <c r="Z16" s="3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44" t="s">
        <v>11</v>
      </c>
      <c r="B17" s="9" t="s">
        <v>12</v>
      </c>
      <c r="C17" s="31">
        <f t="shared" si="0"/>
        <v>0</v>
      </c>
      <c r="D17" s="31">
        <f t="shared" si="0"/>
        <v>8941.109550000001</v>
      </c>
      <c r="E17" s="23"/>
      <c r="F17" s="23">
        <v>688.55628</v>
      </c>
      <c r="G17" s="23"/>
      <c r="H17" s="23">
        <v>123.17879</v>
      </c>
      <c r="I17" s="23"/>
      <c r="J17" s="23">
        <v>289.35761</v>
      </c>
      <c r="K17" s="23"/>
      <c r="L17" s="23">
        <v>5909.62196</v>
      </c>
      <c r="M17" s="23"/>
      <c r="N17" s="23">
        <v>763.957</v>
      </c>
      <c r="O17" s="23"/>
      <c r="P17" s="23">
        <v>45.19956</v>
      </c>
      <c r="Q17" s="23"/>
      <c r="R17" s="23">
        <v>132.72337</v>
      </c>
      <c r="S17" s="23"/>
      <c r="T17" s="23">
        <v>237.60033</v>
      </c>
      <c r="U17" s="23"/>
      <c r="V17" s="23">
        <v>617.53929</v>
      </c>
      <c r="W17" s="23"/>
      <c r="X17" s="23">
        <v>92.06755</v>
      </c>
      <c r="Y17" s="23"/>
      <c r="Z17" s="37">
        <v>41.30781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45" t="s">
        <v>52</v>
      </c>
      <c r="B18" s="11" t="s">
        <v>13</v>
      </c>
      <c r="C18" s="33">
        <f t="shared" si="0"/>
        <v>186</v>
      </c>
      <c r="D18" s="33">
        <f t="shared" si="0"/>
        <v>25525.518509999998</v>
      </c>
      <c r="E18" s="32">
        <f>E15</f>
        <v>15</v>
      </c>
      <c r="F18" s="33">
        <f>F15+F16+F17</f>
        <v>2962.469</v>
      </c>
      <c r="G18" s="32">
        <f>G15</f>
        <v>3</v>
      </c>
      <c r="H18" s="33">
        <f>H15+H16+H17</f>
        <v>644.54258</v>
      </c>
      <c r="I18" s="32">
        <f>I15</f>
        <v>4</v>
      </c>
      <c r="J18" s="33">
        <f>J15+J16+J17</f>
        <v>646.9161</v>
      </c>
      <c r="K18" s="32">
        <f>K15</f>
        <v>128</v>
      </c>
      <c r="L18" s="33">
        <f>L15+L16+L17</f>
        <v>15341.373389999999</v>
      </c>
      <c r="M18" s="32">
        <f>M15</f>
        <v>12</v>
      </c>
      <c r="N18" s="33">
        <f>N15+N16+N17</f>
        <v>2121.94809</v>
      </c>
      <c r="O18" s="32">
        <f>O15</f>
        <v>1</v>
      </c>
      <c r="P18" s="33">
        <f>P15+P16+P17</f>
        <v>163.14207</v>
      </c>
      <c r="Q18" s="32">
        <f>Q15</f>
        <v>2</v>
      </c>
      <c r="R18" s="33">
        <f>R15+R16+R17</f>
        <v>412.55982</v>
      </c>
      <c r="S18" s="32">
        <f>S15</f>
        <v>5</v>
      </c>
      <c r="T18" s="33">
        <f>T15+T16+T17</f>
        <v>819.40341</v>
      </c>
      <c r="U18" s="32">
        <f>U15</f>
        <v>13</v>
      </c>
      <c r="V18" s="33">
        <f>V15+V16+V17</f>
        <v>1907.96875</v>
      </c>
      <c r="W18" s="32">
        <f>W15</f>
        <v>2</v>
      </c>
      <c r="X18" s="33">
        <f>X15+X16+X17</f>
        <v>355.14269</v>
      </c>
      <c r="Y18" s="32">
        <f>Y15</f>
        <v>1</v>
      </c>
      <c r="Z18" s="39">
        <f>Z15+Z16+Z17</f>
        <v>150.05261000000002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Q8:R8"/>
    <mergeCell ref="S8:T8"/>
    <mergeCell ref="I8:J8"/>
    <mergeCell ref="Y8:Z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A2:Z2"/>
    <mergeCell ref="C7:D8"/>
    <mergeCell ref="E7:Z7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2021-04-08T04:28:58Z</cp:lastPrinted>
  <dcterms:created xsi:type="dcterms:W3CDTF">2013-04-17T01:05:35Z</dcterms:created>
  <dcterms:modified xsi:type="dcterms:W3CDTF">2021-04-08T04:38:02Z</dcterms:modified>
  <cp:category/>
  <cp:version/>
  <cp:contentType/>
  <cp:contentStatus/>
</cp:coreProperties>
</file>