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<sst xmlns="http://schemas.openxmlformats.org/spreadsheetml/2006/main" count="80" uniqueCount="56">
  <si>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</si>
  <si>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</si>
  <si>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</si>
  <si>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</si>
  <si>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</si>
  <si>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</si>
  <si>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</si>
  <si>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</si>
  <si>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</si>
  <si>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</si>
  <si>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</si>
  <si>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</si>
  <si>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</si>
  <si>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</si>
  <si>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</si>
  <si>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</si>
  <si>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</si>
  <si>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</si>
  <si>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</si>
  <si>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</si>
  <si>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</si>
  <si>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</si>
  <si>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</si>
  <si>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</si>
  <si>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</si>
  <si>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</si>
  <si>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</si>
  <si>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</si>
  <si>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</si>
  <si>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</si>
  <si>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</si>
  <si>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</si>
  <si>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</si>
  <si>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</si>
  <si>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</si>
  <si>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</si>
  <si>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</si>
  <si>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</si>
  <si>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</si>
  <si>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</si>
  <si>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</si>
  <si>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</si>
  <si>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</si>
  <si>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</si>
  <si>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</si>
  <si>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</si>
  <si>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</si>
  <si>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</si>
  <si>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</si>
  <si>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</si>
  <si>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</si>
  <si>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</si>
  <si>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</si>
  <si>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</si>
  <si>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</si>
  <si>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июля</t>
    </r>
    <r>
      <rPr>
        <b/>
        <u val="single"/>
        <sz val="11"/>
        <rFont val="Times New Roman"/>
        <family val="1"/>
      </rPr>
      <t xml:space="preserve"> 2019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</si>
</sst>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D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8" sqref="Z18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6"/>
    </row>
    <row r="2" spans="1:27" s="3" customFormat="1" ht="15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</row>
    <row r="3" spans="1:26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9"/>
      <c r="C5" s="49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9"/>
      <c r="C6" s="49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50" t="s">
        <v>1</v>
      </c>
      <c r="B7" s="53" t="s">
        <v>2</v>
      </c>
      <c r="C7" s="45" t="s">
        <v>3</v>
      </c>
      <c r="D7" s="46"/>
      <c r="E7" s="36"/>
      <c r="F7" s="36"/>
      <c r="G7" s="36"/>
      <c r="H7" s="3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96.75" customHeight="1">
      <c r="A8" s="51"/>
      <c r="B8" s="54"/>
      <c r="C8" s="47"/>
      <c r="D8" s="48"/>
      <c r="E8" s="43" t="s">
        <v>41</v>
      </c>
      <c r="F8" s="44"/>
      <c r="G8" s="43" t="s">
        <v>52</v>
      </c>
      <c r="H8" s="44"/>
      <c r="I8" s="58" t="s">
        <v>42</v>
      </c>
      <c r="J8" s="58"/>
      <c r="K8" s="43" t="s">
        <v>43</v>
      </c>
      <c r="L8" s="44"/>
      <c r="M8" s="43" t="s">
        <v>50</v>
      </c>
      <c r="N8" s="44"/>
      <c r="O8" s="43" t="s">
        <v>44</v>
      </c>
      <c r="P8" s="44"/>
      <c r="Q8" s="43" t="s">
        <v>45</v>
      </c>
      <c r="R8" s="44"/>
      <c r="S8" s="43" t="s">
        <v>46</v>
      </c>
      <c r="T8" s="44"/>
      <c r="U8" s="43" t="s">
        <v>47</v>
      </c>
      <c r="V8" s="44"/>
      <c r="W8" s="43" t="s">
        <v>48</v>
      </c>
      <c r="X8" s="44"/>
      <c r="Y8" s="43" t="s">
        <v>49</v>
      </c>
      <c r="Z8" s="44"/>
      <c r="AB8" s="25"/>
    </row>
    <row r="9" spans="1:26" ht="51" customHeight="1">
      <c r="A9" s="52"/>
      <c r="B9" s="5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5196</v>
      </c>
      <c r="E11" s="21">
        <v>15</v>
      </c>
      <c r="F11" s="21">
        <v>4284</v>
      </c>
      <c r="G11" s="21">
        <v>3</v>
      </c>
      <c r="H11" s="21">
        <v>912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122</v>
      </c>
      <c r="D12" s="34">
        <f>F12+J12+L12+N12+P12+R12+T12+V12+X12+Z12</f>
        <v>21965</v>
      </c>
      <c r="E12" s="22"/>
      <c r="F12" s="22"/>
      <c r="G12" s="22"/>
      <c r="H12" s="22"/>
      <c r="I12" s="22">
        <v>3</v>
      </c>
      <c r="J12" s="22">
        <v>655</v>
      </c>
      <c r="K12" s="22">
        <v>80</v>
      </c>
      <c r="L12" s="22">
        <v>13366</v>
      </c>
      <c r="M12" s="22">
        <v>10</v>
      </c>
      <c r="N12" s="22">
        <v>2118</v>
      </c>
      <c r="O12" s="22">
        <v>1</v>
      </c>
      <c r="P12" s="22">
        <v>175</v>
      </c>
      <c r="Q12" s="22"/>
      <c r="R12" s="22"/>
      <c r="S12" s="22">
        <v>5</v>
      </c>
      <c r="T12" s="22">
        <v>769</v>
      </c>
      <c r="U12" s="22">
        <v>10</v>
      </c>
      <c r="V12" s="22">
        <v>1877</v>
      </c>
      <c r="W12" s="22">
        <v>2</v>
      </c>
      <c r="X12" s="22">
        <v>437</v>
      </c>
      <c r="Y12" s="22">
        <v>11</v>
      </c>
      <c r="Z12" s="22">
        <v>2568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379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379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55</v>
      </c>
      <c r="D14" s="34">
        <f>F14+J14+L14+N14+P14+R14+T14+V14+X14+Z14</f>
        <v>6100</v>
      </c>
      <c r="E14" s="23"/>
      <c r="F14" s="23"/>
      <c r="G14" s="23"/>
      <c r="H14" s="23"/>
      <c r="I14" s="23">
        <v>1</v>
      </c>
      <c r="J14" s="23">
        <v>134</v>
      </c>
      <c r="K14" s="23">
        <v>47</v>
      </c>
      <c r="L14" s="23">
        <v>4946</v>
      </c>
      <c r="M14" s="23">
        <v>2</v>
      </c>
      <c r="N14" s="23">
        <v>233</v>
      </c>
      <c r="O14" s="23"/>
      <c r="P14" s="23"/>
      <c r="Q14" s="23"/>
      <c r="R14" s="23"/>
      <c r="S14" s="23"/>
      <c r="T14" s="23"/>
      <c r="U14" s="23">
        <v>4</v>
      </c>
      <c r="V14" s="23">
        <v>647</v>
      </c>
      <c r="W14" s="23"/>
      <c r="X14" s="23"/>
      <c r="Y14" s="23">
        <v>1</v>
      </c>
      <c r="Z14" s="23">
        <v>140</v>
      </c>
    </row>
    <row r="15" spans="1:96" s="10" customFormat="1" ht="38.25">
      <c r="A15" s="29" t="s">
        <v>20</v>
      </c>
      <c r="B15" s="9" t="s">
        <v>10</v>
      </c>
      <c r="C15" s="34">
        <f>SUM(C11:C14)</f>
        <v>197</v>
      </c>
      <c r="D15" s="34">
        <f>SUM(D11:D14)</f>
        <v>33640</v>
      </c>
      <c r="E15" s="34">
        <f aca="true" t="shared" si="0" ref="E15:Y15">SUM(E11:E14)</f>
        <v>15</v>
      </c>
      <c r="F15" s="34">
        <f t="shared" si="0"/>
        <v>4284</v>
      </c>
      <c r="G15" s="34">
        <f t="shared" si="0"/>
        <v>3</v>
      </c>
      <c r="H15" s="34">
        <f t="shared" si="0"/>
        <v>912</v>
      </c>
      <c r="I15" s="34">
        <f t="shared" si="0"/>
        <v>4</v>
      </c>
      <c r="J15" s="34">
        <f t="shared" si="0"/>
        <v>789</v>
      </c>
      <c r="K15" s="34">
        <f t="shared" si="0"/>
        <v>127</v>
      </c>
      <c r="L15" s="34">
        <f t="shared" si="0"/>
        <v>18312</v>
      </c>
      <c r="M15" s="34">
        <f t="shared" si="0"/>
        <v>12</v>
      </c>
      <c r="N15" s="34">
        <f t="shared" si="0"/>
        <v>2351</v>
      </c>
      <c r="O15" s="34">
        <f t="shared" si="0"/>
        <v>1</v>
      </c>
      <c r="P15" s="34">
        <f t="shared" si="0"/>
        <v>175</v>
      </c>
      <c r="Q15" s="34">
        <f t="shared" si="0"/>
        <v>2</v>
      </c>
      <c r="R15" s="34">
        <f t="shared" si="0"/>
        <v>379</v>
      </c>
      <c r="S15" s="34">
        <f t="shared" si="0"/>
        <v>5</v>
      </c>
      <c r="T15" s="34">
        <f t="shared" si="0"/>
        <v>769</v>
      </c>
      <c r="U15" s="34">
        <f t="shared" si="0"/>
        <v>14</v>
      </c>
      <c r="V15" s="34">
        <f>SUM(V11:V14)</f>
        <v>2524</v>
      </c>
      <c r="W15" s="34">
        <f t="shared" si="0"/>
        <v>2</v>
      </c>
      <c r="X15" s="34">
        <f>SUM(X11:X14)</f>
        <v>437</v>
      </c>
      <c r="Y15" s="34">
        <f t="shared" si="0"/>
        <v>12</v>
      </c>
      <c r="Z15" s="34">
        <f>SUM(Z11:Z14)</f>
        <v>2708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456</v>
      </c>
      <c r="E16" s="22"/>
      <c r="F16" s="22"/>
      <c r="G16" s="22"/>
      <c r="H16" s="22"/>
      <c r="I16" s="22"/>
      <c r="J16" s="22">
        <v>54</v>
      </c>
      <c r="K16" s="22"/>
      <c r="L16" s="22">
        <v>289</v>
      </c>
      <c r="M16" s="22"/>
      <c r="N16" s="22">
        <v>10</v>
      </c>
      <c r="O16" s="22"/>
      <c r="P16" s="22"/>
      <c r="Q16" s="22"/>
      <c r="R16" s="22"/>
      <c r="S16" s="22"/>
      <c r="T16" s="22">
        <v>31</v>
      </c>
      <c r="U16" s="22"/>
      <c r="V16" s="22">
        <v>55</v>
      </c>
      <c r="W16" s="22"/>
      <c r="X16" s="22">
        <v>13</v>
      </c>
      <c r="Y16" s="22"/>
      <c r="Z16" s="22">
        <v>4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18068</v>
      </c>
      <c r="E17" s="22"/>
      <c r="F17" s="22">
        <v>1180</v>
      </c>
      <c r="G17" s="22"/>
      <c r="H17" s="22">
        <v>266</v>
      </c>
      <c r="I17" s="22"/>
      <c r="J17" s="22">
        <v>545</v>
      </c>
      <c r="K17" s="22"/>
      <c r="L17" s="22">
        <v>11672</v>
      </c>
      <c r="M17" s="22"/>
      <c r="N17" s="22">
        <v>997</v>
      </c>
      <c r="O17" s="22"/>
      <c r="P17" s="22">
        <v>77</v>
      </c>
      <c r="Q17" s="22"/>
      <c r="R17" s="22">
        <v>137</v>
      </c>
      <c r="S17" s="22"/>
      <c r="T17" s="22">
        <v>399</v>
      </c>
      <c r="U17" s="22"/>
      <c r="V17" s="22">
        <v>1528</v>
      </c>
      <c r="W17" s="22"/>
      <c r="X17" s="22">
        <v>159</v>
      </c>
      <c r="Y17" s="22"/>
      <c r="Z17" s="22">
        <v>1108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197</v>
      </c>
      <c r="D18" s="35">
        <f>F18+J18+L18+N18+P18+R18+T18+V18+X18+Z18+H18</f>
        <v>52164</v>
      </c>
      <c r="E18" s="37">
        <f>E15</f>
        <v>15</v>
      </c>
      <c r="F18" s="38">
        <f>F15+F16+F17</f>
        <v>5464</v>
      </c>
      <c r="G18" s="37">
        <f>G15</f>
        <v>3</v>
      </c>
      <c r="H18" s="38">
        <f>H15+H16+H17</f>
        <v>1178</v>
      </c>
      <c r="I18" s="37">
        <f>I15</f>
        <v>4</v>
      </c>
      <c r="J18" s="38">
        <f>J15+J16+J17</f>
        <v>1388</v>
      </c>
      <c r="K18" s="37">
        <f>K15</f>
        <v>127</v>
      </c>
      <c r="L18" s="38">
        <f>L15+L16+L17</f>
        <v>30273</v>
      </c>
      <c r="M18" s="37">
        <f>M15</f>
        <v>12</v>
      </c>
      <c r="N18" s="38">
        <f>N15+N16+N17</f>
        <v>3358</v>
      </c>
      <c r="O18" s="37">
        <f>O15</f>
        <v>1</v>
      </c>
      <c r="P18" s="38">
        <f>P15+P16+P17</f>
        <v>252</v>
      </c>
      <c r="Q18" s="37">
        <f>Q15</f>
        <v>2</v>
      </c>
      <c r="R18" s="38">
        <f>R15+R16+R17</f>
        <v>516</v>
      </c>
      <c r="S18" s="37">
        <f>S15</f>
        <v>5</v>
      </c>
      <c r="T18" s="38">
        <f>T15+T16+T17</f>
        <v>1199</v>
      </c>
      <c r="U18" s="37">
        <f>U15</f>
        <v>14</v>
      </c>
      <c r="V18" s="38">
        <f>V15+V16+V17</f>
        <v>4107</v>
      </c>
      <c r="W18" s="37">
        <f>W15</f>
        <v>2</v>
      </c>
      <c r="X18" s="38">
        <f>X15+X16+X17</f>
        <v>609</v>
      </c>
      <c r="Y18" s="37">
        <f>Y15</f>
        <v>12</v>
      </c>
      <c r="Z18" s="38">
        <f>Z15+Z16+Z17</f>
        <v>3820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Y8:Z8"/>
    <mergeCell ref="A2:Z2"/>
    <mergeCell ref="C7:D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2019-04-05T07:13:01Z</cp:lastPrinted>
  <dcterms:created xsi:type="dcterms:W3CDTF">2013-04-17T01:05:35Z</dcterms:created>
  <dcterms:modified xsi:type="dcterms:W3CDTF">2019-07-10T02:12:15Z</dcterms:modified>
  <cp:category/>
  <cp:version/>
  <cp:contentType/>
  <cp:contentStatus/>
</cp:coreProperties>
</file>