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<sst xmlns="http://schemas.openxmlformats.org/spreadsheetml/2006/main" count="80" uniqueCount="56">
  <si>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</si>
  <si>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</si>
  <si>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</si>
  <si>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</si>
  <si>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</si>
  <si>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</si>
  <si>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</si>
  <si>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</si>
  <si>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</si>
  <si>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</si>
  <si>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</si>
  <si>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</si>
  <si>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</si>
  <si>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</si>
  <si>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</si>
  <si>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</si>
  <si>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</si>
  <si>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</si>
  <si>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</si>
  <si>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</si>
  <si>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</si>
  <si>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</si>
  <si>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</si>
  <si>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</si>
  <si>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</si>
  <si>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</si>
  <si>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</si>
  <si>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</si>
  <si>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</si>
  <si>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</si>
  <si>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</si>
  <si>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</si>
  <si>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</si>
  <si>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</si>
  <si>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</si>
  <si>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</si>
  <si>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</si>
  <si>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</si>
  <si>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</si>
  <si>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</si>
  <si>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</si>
  <si>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</si>
  <si>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</si>
  <si>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</si>
  <si>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</si>
  <si>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</si>
  <si>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</si>
  <si>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</si>
  <si>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</si>
  <si>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местного самоуправления в области социальной политики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</si>
  <si>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</si>
  <si>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</si>
  <si>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</si>
  <si>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</si>
  <si>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</si>
  <si>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r>
      <t>на 1 октября</t>
    </r>
    <r>
      <rPr>
        <b/>
        <u val="single"/>
        <sz val="11"/>
        <rFont val="Times New Roman"/>
        <family val="1"/>
      </rPr>
      <t xml:space="preserve">  2017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</si>
</sst>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SheetLayoutView="100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Z18" sqref="Z18"/>
    </sheetView>
  </sheetViews>
  <sheetFormatPr defaultColWidth="9.00390625" defaultRowHeight="12.75"/>
  <cols>
    <col min="1" max="1" width="41.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6.125" style="14" customWidth="1"/>
    <col min="22" max="22" width="7.625" style="14" customWidth="1"/>
    <col min="23" max="23" width="6.125" style="14" customWidth="1"/>
    <col min="24" max="24" width="7.875" style="14" customWidth="1"/>
    <col min="25" max="25" width="6.375" style="14" customWidth="1"/>
    <col min="26" max="26" width="8.00390625" style="14" customWidth="1"/>
    <col min="27" max="16384" width="9.125" style="14" customWidth="1"/>
  </cols>
  <sheetData>
    <row r="1" spans="1:27" s="3" customFormat="1" ht="15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6"/>
    </row>
    <row r="2" spans="1:27" s="3" customFormat="1" ht="15.75" customHeight="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"/>
    </row>
    <row r="3" spans="1:26" s="3" customFormat="1" ht="15.75" customHeight="1" hidden="1">
      <c r="A3" s="41"/>
      <c r="B3" s="41"/>
      <c r="C3" s="41"/>
      <c r="D3" s="41"/>
      <c r="E3" s="41"/>
      <c r="F3" s="41"/>
      <c r="G3" s="41"/>
      <c r="H3" s="41"/>
      <c r="I3" s="41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42" t="s">
        <v>55</v>
      </c>
      <c r="B4" s="42"/>
      <c r="C4" s="42"/>
      <c r="D4" s="42"/>
      <c r="E4" s="42"/>
      <c r="F4" s="42"/>
      <c r="G4" s="42"/>
      <c r="H4" s="42"/>
      <c r="I4" s="42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53</v>
      </c>
      <c r="B5" s="49"/>
      <c r="C5" s="49"/>
      <c r="E5" s="31"/>
      <c r="F5" s="32"/>
      <c r="G5" s="31"/>
      <c r="H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2"/>
    </row>
    <row r="6" spans="1:27" s="24" customFormat="1" ht="15" customHeight="1">
      <c r="A6" s="24" t="s">
        <v>54</v>
      </c>
      <c r="B6" s="49"/>
      <c r="C6" s="49"/>
      <c r="E6" s="31"/>
      <c r="F6" s="32"/>
      <c r="G6" s="31"/>
      <c r="H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2"/>
    </row>
    <row r="7" spans="1:26" s="15" customFormat="1" ht="15.75" customHeight="1">
      <c r="A7" s="50" t="s">
        <v>1</v>
      </c>
      <c r="B7" s="53" t="s">
        <v>2</v>
      </c>
      <c r="C7" s="45" t="s">
        <v>3</v>
      </c>
      <c r="D7" s="46"/>
      <c r="E7" s="36"/>
      <c r="F7" s="36"/>
      <c r="G7" s="36"/>
      <c r="H7" s="3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7"/>
    </row>
    <row r="8" spans="1:28" ht="96.75" customHeight="1">
      <c r="A8" s="51"/>
      <c r="B8" s="54"/>
      <c r="C8" s="47"/>
      <c r="D8" s="48"/>
      <c r="E8" s="43" t="s">
        <v>41</v>
      </c>
      <c r="F8" s="44"/>
      <c r="G8" s="43" t="s">
        <v>52</v>
      </c>
      <c r="H8" s="44"/>
      <c r="I8" s="58" t="s">
        <v>42</v>
      </c>
      <c r="J8" s="58"/>
      <c r="K8" s="43" t="s">
        <v>43</v>
      </c>
      <c r="L8" s="44"/>
      <c r="M8" s="43" t="s">
        <v>50</v>
      </c>
      <c r="N8" s="44"/>
      <c r="O8" s="43" t="s">
        <v>44</v>
      </c>
      <c r="P8" s="44"/>
      <c r="Q8" s="43" t="s">
        <v>45</v>
      </c>
      <c r="R8" s="44"/>
      <c r="S8" s="43" t="s">
        <v>46</v>
      </c>
      <c r="T8" s="44"/>
      <c r="U8" s="43" t="s">
        <v>47</v>
      </c>
      <c r="V8" s="44"/>
      <c r="W8" s="43" t="s">
        <v>48</v>
      </c>
      <c r="X8" s="44"/>
      <c r="Y8" s="43" t="s">
        <v>49</v>
      </c>
      <c r="Z8" s="44"/>
      <c r="AB8" s="25"/>
    </row>
    <row r="9" spans="1:26" ht="51" customHeight="1">
      <c r="A9" s="52"/>
      <c r="B9" s="55"/>
      <c r="C9" s="39" t="s">
        <v>15</v>
      </c>
      <c r="D9" s="39" t="s">
        <v>16</v>
      </c>
      <c r="E9" s="39" t="s">
        <v>15</v>
      </c>
      <c r="F9" s="39" t="s">
        <v>16</v>
      </c>
      <c r="G9" s="39" t="s">
        <v>15</v>
      </c>
      <c r="H9" s="39" t="s">
        <v>16</v>
      </c>
      <c r="I9" s="39" t="s">
        <v>15</v>
      </c>
      <c r="J9" s="39" t="s">
        <v>16</v>
      </c>
      <c r="K9" s="39" t="s">
        <v>15</v>
      </c>
      <c r="L9" s="39" t="s">
        <v>16</v>
      </c>
      <c r="M9" s="39" t="s">
        <v>15</v>
      </c>
      <c r="N9" s="39" t="s">
        <v>16</v>
      </c>
      <c r="O9" s="39" t="s">
        <v>15</v>
      </c>
      <c r="P9" s="39" t="s">
        <v>16</v>
      </c>
      <c r="Q9" s="39" t="s">
        <v>15</v>
      </c>
      <c r="R9" s="39" t="s">
        <v>16</v>
      </c>
      <c r="S9" s="39" t="s">
        <v>15</v>
      </c>
      <c r="T9" s="39" t="s">
        <v>16</v>
      </c>
      <c r="U9" s="39" t="s">
        <v>15</v>
      </c>
      <c r="V9" s="39" t="s">
        <v>16</v>
      </c>
      <c r="W9" s="39" t="s">
        <v>15</v>
      </c>
      <c r="X9" s="39" t="s">
        <v>16</v>
      </c>
      <c r="Y9" s="39" t="s">
        <v>15</v>
      </c>
      <c r="Z9" s="39" t="s">
        <v>16</v>
      </c>
    </row>
    <row r="10" spans="1:26" ht="12" thickBot="1">
      <c r="A10" s="26">
        <v>1</v>
      </c>
      <c r="B10" s="27" t="s">
        <v>4</v>
      </c>
      <c r="C10" s="27">
        <v>3</v>
      </c>
      <c r="D10" s="27">
        <v>4</v>
      </c>
      <c r="E10" s="28" t="s">
        <v>23</v>
      </c>
      <c r="F10" s="28" t="s">
        <v>24</v>
      </c>
      <c r="G10" s="28" t="s">
        <v>23</v>
      </c>
      <c r="H10" s="28" t="s">
        <v>24</v>
      </c>
      <c r="I10" s="28">
        <v>7</v>
      </c>
      <c r="J10" s="28">
        <v>8</v>
      </c>
      <c r="K10" s="28" t="s">
        <v>21</v>
      </c>
      <c r="L10" s="28" t="s">
        <v>22</v>
      </c>
      <c r="M10" s="28" t="s">
        <v>25</v>
      </c>
      <c r="N10" s="28" t="s">
        <v>26</v>
      </c>
      <c r="O10" s="28" t="s">
        <v>27</v>
      </c>
      <c r="P10" s="28" t="s">
        <v>28</v>
      </c>
      <c r="Q10" s="28" t="s">
        <v>29</v>
      </c>
      <c r="R10" s="28" t="s">
        <v>30</v>
      </c>
      <c r="S10" s="28" t="s">
        <v>31</v>
      </c>
      <c r="T10" s="28" t="s">
        <v>32</v>
      </c>
      <c r="U10" s="28" t="s">
        <v>33</v>
      </c>
      <c r="V10" s="28" t="s">
        <v>34</v>
      </c>
      <c r="W10" s="28" t="s">
        <v>35</v>
      </c>
      <c r="X10" s="28" t="s">
        <v>36</v>
      </c>
      <c r="Y10" s="28" t="s">
        <v>37</v>
      </c>
      <c r="Z10" s="28" t="s">
        <v>38</v>
      </c>
    </row>
    <row r="11" spans="1:26" s="7" customFormat="1" ht="28.5" customHeight="1">
      <c r="A11" s="29" t="s">
        <v>17</v>
      </c>
      <c r="B11" s="6" t="s">
        <v>5</v>
      </c>
      <c r="C11" s="33">
        <f>E11+I11+K11+M11+O11+Q11+S11+U11+W11+Y11+G11</f>
        <v>18</v>
      </c>
      <c r="D11" s="33">
        <f>F11+J11+L11+N11+P11+R11+T11+V11+X11+Z11+H11</f>
        <v>6276</v>
      </c>
      <c r="E11" s="21">
        <v>15</v>
      </c>
      <c r="F11" s="21">
        <v>5227</v>
      </c>
      <c r="G11" s="21">
        <v>3</v>
      </c>
      <c r="H11" s="21">
        <v>1049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7" customFormat="1" ht="28.5" customHeight="1">
      <c r="A12" s="29" t="s">
        <v>18</v>
      </c>
      <c r="B12" s="8" t="s">
        <v>6</v>
      </c>
      <c r="C12" s="34">
        <f>E12+I12++K12+M12+O12+Q12+S12+U12+W12+Y12</f>
        <v>120</v>
      </c>
      <c r="D12" s="34">
        <f>F12+J12+L12+N12+P12+R12+T12+V12+X12+Z12</f>
        <v>26763</v>
      </c>
      <c r="E12" s="22"/>
      <c r="F12" s="22"/>
      <c r="G12" s="22"/>
      <c r="H12" s="22"/>
      <c r="I12" s="22">
        <v>3</v>
      </c>
      <c r="J12" s="22">
        <v>545</v>
      </c>
      <c r="K12" s="22">
        <v>80</v>
      </c>
      <c r="L12" s="22">
        <v>16348</v>
      </c>
      <c r="M12" s="22">
        <v>10</v>
      </c>
      <c r="N12" s="22">
        <v>2645</v>
      </c>
      <c r="O12" s="22">
        <v>1</v>
      </c>
      <c r="P12" s="22">
        <v>244</v>
      </c>
      <c r="Q12" s="22"/>
      <c r="R12" s="22"/>
      <c r="S12" s="22">
        <v>5</v>
      </c>
      <c r="T12" s="22">
        <v>1056</v>
      </c>
      <c r="U12" s="22">
        <v>8</v>
      </c>
      <c r="V12" s="22">
        <v>2267</v>
      </c>
      <c r="W12" s="22">
        <v>2</v>
      </c>
      <c r="X12" s="22">
        <v>501</v>
      </c>
      <c r="Y12" s="22">
        <v>11</v>
      </c>
      <c r="Z12" s="22">
        <v>3157</v>
      </c>
    </row>
    <row r="13" spans="1:26" s="7" customFormat="1" ht="38.25">
      <c r="A13" s="29" t="s">
        <v>7</v>
      </c>
      <c r="B13" s="8" t="s">
        <v>8</v>
      </c>
      <c r="C13" s="34">
        <f>E13+I13+K13+M13+O13+Q13+S13+U13+W13+Y13</f>
        <v>2</v>
      </c>
      <c r="D13" s="34">
        <f>F13+J13+L13+N13+P13+R13+T13+V13+X13+Z13</f>
        <v>494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494</v>
      </c>
      <c r="S13" s="22"/>
      <c r="T13" s="22"/>
      <c r="U13" s="22"/>
      <c r="V13" s="22"/>
      <c r="W13" s="22"/>
      <c r="X13" s="22"/>
      <c r="Y13" s="22"/>
      <c r="Z13" s="22"/>
    </row>
    <row r="14" spans="1:26" s="7" customFormat="1" ht="51">
      <c r="A14" s="30" t="s">
        <v>19</v>
      </c>
      <c r="B14" s="9" t="s">
        <v>9</v>
      </c>
      <c r="C14" s="34">
        <f>E14+I14+K14+M14+O14+Q14+S14+U14+W14+Y14</f>
        <v>57</v>
      </c>
      <c r="D14" s="34">
        <f>F14+J14+L14+N14+P14+R14+T14+V14+X14+Z14</f>
        <v>6566</v>
      </c>
      <c r="E14" s="23"/>
      <c r="F14" s="23"/>
      <c r="G14" s="23"/>
      <c r="H14" s="23"/>
      <c r="I14" s="23">
        <v>1</v>
      </c>
      <c r="J14" s="23">
        <v>154</v>
      </c>
      <c r="K14" s="23">
        <v>48</v>
      </c>
      <c r="L14" s="23">
        <v>5305</v>
      </c>
      <c r="M14" s="23">
        <v>2</v>
      </c>
      <c r="N14" s="23">
        <v>256</v>
      </c>
      <c r="O14" s="23"/>
      <c r="P14" s="23"/>
      <c r="Q14" s="23"/>
      <c r="R14" s="23"/>
      <c r="S14" s="23"/>
      <c r="T14" s="23"/>
      <c r="U14" s="23">
        <v>5</v>
      </c>
      <c r="V14" s="23">
        <v>702</v>
      </c>
      <c r="W14" s="23"/>
      <c r="X14" s="23"/>
      <c r="Y14" s="23">
        <v>1</v>
      </c>
      <c r="Z14" s="23">
        <v>149</v>
      </c>
    </row>
    <row r="15" spans="1:96" s="10" customFormat="1" ht="38.25">
      <c r="A15" s="29" t="s">
        <v>20</v>
      </c>
      <c r="B15" s="9" t="s">
        <v>10</v>
      </c>
      <c r="C15" s="34">
        <f>SUM(C11:C14)</f>
        <v>197</v>
      </c>
      <c r="D15" s="34">
        <f>SUM(D11:D14)</f>
        <v>40099</v>
      </c>
      <c r="E15" s="34">
        <f aca="true" t="shared" si="0" ref="E15:Y15">SUM(E11:E14)</f>
        <v>15</v>
      </c>
      <c r="F15" s="34">
        <f t="shared" si="0"/>
        <v>5227</v>
      </c>
      <c r="G15" s="34">
        <f t="shared" si="0"/>
        <v>3</v>
      </c>
      <c r="H15" s="34">
        <f t="shared" si="0"/>
        <v>1049</v>
      </c>
      <c r="I15" s="34">
        <f t="shared" si="0"/>
        <v>4</v>
      </c>
      <c r="J15" s="34">
        <f t="shared" si="0"/>
        <v>699</v>
      </c>
      <c r="K15" s="34">
        <f t="shared" si="0"/>
        <v>128</v>
      </c>
      <c r="L15" s="34">
        <f t="shared" si="0"/>
        <v>21653</v>
      </c>
      <c r="M15" s="34">
        <f t="shared" si="0"/>
        <v>12</v>
      </c>
      <c r="N15" s="34">
        <f t="shared" si="0"/>
        <v>2901</v>
      </c>
      <c r="O15" s="34">
        <f t="shared" si="0"/>
        <v>1</v>
      </c>
      <c r="P15" s="34">
        <f t="shared" si="0"/>
        <v>244</v>
      </c>
      <c r="Q15" s="34">
        <f t="shared" si="0"/>
        <v>2</v>
      </c>
      <c r="R15" s="34">
        <f t="shared" si="0"/>
        <v>494</v>
      </c>
      <c r="S15" s="34">
        <f t="shared" si="0"/>
        <v>5</v>
      </c>
      <c r="T15" s="34">
        <f t="shared" si="0"/>
        <v>1056</v>
      </c>
      <c r="U15" s="34">
        <f t="shared" si="0"/>
        <v>13</v>
      </c>
      <c r="V15" s="34">
        <f>SUM(V11:V14)</f>
        <v>2969</v>
      </c>
      <c r="W15" s="34">
        <f t="shared" si="0"/>
        <v>2</v>
      </c>
      <c r="X15" s="34">
        <f>SUM(X11:X14)</f>
        <v>501</v>
      </c>
      <c r="Y15" s="34">
        <f t="shared" si="0"/>
        <v>12</v>
      </c>
      <c r="Z15" s="34">
        <f>SUM(Z11:Z14)</f>
        <v>3306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30" t="s">
        <v>51</v>
      </c>
      <c r="B16" s="9" t="s">
        <v>40</v>
      </c>
      <c r="C16" s="34"/>
      <c r="D16" s="34">
        <f>F16+J16+L16+N16+P16+R16+T16+V16+X16+Z16</f>
        <v>685</v>
      </c>
      <c r="E16" s="22"/>
      <c r="F16" s="22"/>
      <c r="G16" s="22"/>
      <c r="H16" s="22"/>
      <c r="I16" s="22"/>
      <c r="J16" s="22">
        <v>53</v>
      </c>
      <c r="K16" s="22"/>
      <c r="L16" s="22">
        <v>408</v>
      </c>
      <c r="M16" s="22"/>
      <c r="N16" s="22">
        <v>69</v>
      </c>
      <c r="O16" s="22"/>
      <c r="P16" s="22"/>
      <c r="Q16" s="22"/>
      <c r="R16" s="22">
        <v>2</v>
      </c>
      <c r="S16" s="22"/>
      <c r="T16" s="22">
        <v>63</v>
      </c>
      <c r="U16" s="22"/>
      <c r="V16" s="22">
        <v>59</v>
      </c>
      <c r="W16" s="22"/>
      <c r="X16" s="22">
        <v>20</v>
      </c>
      <c r="Y16" s="22"/>
      <c r="Z16" s="22">
        <v>11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30" t="s">
        <v>11</v>
      </c>
      <c r="B17" s="9" t="s">
        <v>12</v>
      </c>
      <c r="C17" s="34"/>
      <c r="D17" s="34">
        <f>F17+J17+L17+N17+P17+R17+T17+V17+X17+Z17+H17</f>
        <v>23592</v>
      </c>
      <c r="E17" s="22"/>
      <c r="F17" s="22">
        <v>1571</v>
      </c>
      <c r="G17" s="22"/>
      <c r="H17" s="22">
        <v>350</v>
      </c>
      <c r="I17" s="22"/>
      <c r="J17" s="22">
        <v>680</v>
      </c>
      <c r="K17" s="22"/>
      <c r="L17" s="22">
        <v>15238</v>
      </c>
      <c r="M17" s="22"/>
      <c r="N17" s="22">
        <v>1436</v>
      </c>
      <c r="O17" s="22"/>
      <c r="P17" s="22">
        <v>104</v>
      </c>
      <c r="Q17" s="22"/>
      <c r="R17" s="22">
        <v>217</v>
      </c>
      <c r="S17" s="22"/>
      <c r="T17" s="22">
        <v>476</v>
      </c>
      <c r="U17" s="22"/>
      <c r="V17" s="22">
        <v>1707</v>
      </c>
      <c r="W17" s="22"/>
      <c r="X17" s="22">
        <v>215</v>
      </c>
      <c r="Y17" s="22"/>
      <c r="Z17" s="22">
        <v>1598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29" t="s">
        <v>39</v>
      </c>
      <c r="B18" s="11" t="s">
        <v>13</v>
      </c>
      <c r="C18" s="35">
        <f>E18+I18+K18+M18+O18+Q18+S18+U18+W18+Y18+G18</f>
        <v>197</v>
      </c>
      <c r="D18" s="35">
        <f>F18+J18+L18+N18+P18+R18+T18+V18+X18+Z18+H18</f>
        <v>64376</v>
      </c>
      <c r="E18" s="37">
        <f>E15</f>
        <v>15</v>
      </c>
      <c r="F18" s="38">
        <f>F15+F16+F17</f>
        <v>6798</v>
      </c>
      <c r="G18" s="37">
        <f>G15</f>
        <v>3</v>
      </c>
      <c r="H18" s="38">
        <f>H15+H16+H17</f>
        <v>1399</v>
      </c>
      <c r="I18" s="37">
        <f>I15</f>
        <v>4</v>
      </c>
      <c r="J18" s="38">
        <f>J15+J16+J17</f>
        <v>1432</v>
      </c>
      <c r="K18" s="37">
        <f>K15</f>
        <v>128</v>
      </c>
      <c r="L18" s="38">
        <f>L15+L16+L17</f>
        <v>37299</v>
      </c>
      <c r="M18" s="37">
        <f>M15</f>
        <v>12</v>
      </c>
      <c r="N18" s="38">
        <f>N15+N16+N17</f>
        <v>4406</v>
      </c>
      <c r="O18" s="37">
        <f>O15</f>
        <v>1</v>
      </c>
      <c r="P18" s="38">
        <f>P15+P16+P17</f>
        <v>348</v>
      </c>
      <c r="Q18" s="37">
        <f>Q15</f>
        <v>2</v>
      </c>
      <c r="R18" s="38">
        <f>R15+R16+R17</f>
        <v>713</v>
      </c>
      <c r="S18" s="37">
        <f>S15</f>
        <v>5</v>
      </c>
      <c r="T18" s="38">
        <f>T15+T16+T17</f>
        <v>1595</v>
      </c>
      <c r="U18" s="37">
        <f>U15</f>
        <v>13</v>
      </c>
      <c r="V18" s="38">
        <f>V15+V16+V17</f>
        <v>4735</v>
      </c>
      <c r="W18" s="37">
        <f>W15</f>
        <v>2</v>
      </c>
      <c r="X18" s="38">
        <f>X15+X16+X17</f>
        <v>736</v>
      </c>
      <c r="Y18" s="37">
        <f>Y15</f>
        <v>12</v>
      </c>
      <c r="Z18" s="38">
        <f>Z15+Z16+Z17</f>
        <v>4915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7:A9"/>
    <mergeCell ref="B7:B9"/>
    <mergeCell ref="I7:Z7"/>
    <mergeCell ref="Q8:R8"/>
    <mergeCell ref="S8:T8"/>
    <mergeCell ref="I8:J8"/>
    <mergeCell ref="B5:C5"/>
    <mergeCell ref="G8:H8"/>
    <mergeCell ref="O8:P8"/>
    <mergeCell ref="K8:L8"/>
    <mergeCell ref="B6:C6"/>
    <mergeCell ref="U8:V8"/>
    <mergeCell ref="A1:Z1"/>
    <mergeCell ref="A3:I3"/>
    <mergeCell ref="A4:I4"/>
    <mergeCell ref="E8:F8"/>
    <mergeCell ref="W8:X8"/>
    <mergeCell ref="M8:N8"/>
    <mergeCell ref="Y8:Z8"/>
    <mergeCell ref="A2:Z2"/>
    <mergeCell ref="C7:D8"/>
  </mergeCells>
  <printOptions/>
  <pageMargins left="0" right="0" top="0" bottom="0" header="0" footer="0"/>
  <pageSetup fitToHeight="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Ольга</cp:lastModifiedBy>
  <cp:lastPrinted>2017-10-12T02:29:03Z</cp:lastPrinted>
  <dcterms:created xsi:type="dcterms:W3CDTF">2013-04-17T01:05:35Z</dcterms:created>
  <dcterms:modified xsi:type="dcterms:W3CDTF">2017-10-12T02:29:20Z</dcterms:modified>
  <cp:category/>
  <cp:version/>
  <cp:contentType/>
  <cp:contentStatus/>
</cp:coreProperties>
</file>