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drawings/drawing3.xml" ContentType="application/vnd.openxmlformats-officedocument.drawing+xml"/>
  <Override PartName="/xl/activeX/activeX6.xml" ContentType="application/vnd.ms-office.activeX+xml"/>
  <Override PartName="/xl/drawings/drawing4.xml" ContentType="application/vnd.openxmlformats-officedocument.drawing+xml"/>
  <Override PartName="/xl/activeX/activeX7.xml" ContentType="application/vnd.ms-office.activeX+xml"/>
  <Override PartName="/xl/drawings/drawing5.xml" ContentType="application/vnd.openxmlformats-officedocument.drawing+xml"/>
  <Override PartName="/xl/activeX/activeX8.xml" ContentType="application/vnd.ms-office.activeX+xml"/>
  <Override PartName="/xl/activeX/activeX9.xml" ContentType="application/vnd.ms-office.activeX+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activeX/activeX10.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ЭтаКнига" defaultThemeVersion="124226"/>
  <bookViews>
    <workbookView xWindow="0" yWindow="-30" windowWidth="20475" windowHeight="4365" tabRatio="873" firstSheet="11" activeTab="17"/>
  </bookViews>
  <sheets>
    <sheet name="modChange" sheetId="398" state="veryHidden" r:id="rId1"/>
    <sheet name="modfrmReestr" sheetId="399" state="veryHidden" r:id="rId2"/>
    <sheet name="modPROV" sheetId="400" state="veryHidden" r:id="rId3"/>
    <sheet name="modServiceModule" sheetId="401" state="veryHidden" r:id="rId4"/>
    <sheet name="modfrmDateChoose" sheetId="402" state="veryHidden" r:id="rId5"/>
    <sheet name="modDblClick" sheetId="403" state="veryHidden" r:id="rId6"/>
    <sheet name="modSheetMain01" sheetId="404" state="veryHidden" r:id="rId7"/>
    <sheet name="modSheetMain02" sheetId="405" state="veryHidden" r:id="rId8"/>
    <sheet name="modSheetMain03" sheetId="406" state="veryHidden" r:id="rId9"/>
    <sheet name="modSheetMain04" sheetId="407" state="veryHidden" r:id="rId10"/>
    <sheet name="modSheetMain05" sheetId="408" state="veryHidden" r:id="rId11"/>
    <sheet name="Инструкция" sheetId="364" r:id="rId12"/>
    <sheet name="Обновление" sheetId="388" r:id="rId13"/>
    <sheet name="Лог обновления" sheetId="389" r:id="rId14"/>
    <sheet name="Выбор субъекта РФ" sheetId="371" state="veryHidden" r:id="rId15"/>
    <sheet name="Титульный" sheetId="366" r:id="rId16"/>
    <sheet name="ТС цены" sheetId="383" r:id="rId17"/>
    <sheet name="ТС цены (2)" sheetId="384" r:id="rId18"/>
    <sheet name="Ссылки на публикации" sheetId="387" r:id="rId19"/>
    <sheet name="Комментарии" sheetId="357" r:id="rId20"/>
    <sheet name="Проверка" sheetId="370" r:id="rId21"/>
    <sheet name="AllSheetsInThisWorkbook" sheetId="362" state="veryHidden" r:id="rId22"/>
    <sheet name="et_union" sheetId="225" state="veryHidden" r:id="rId23"/>
    <sheet name="TEHSHEET" sheetId="205" state="veryHidden" r:id="rId24"/>
    <sheet name="REESTR_ORG" sheetId="335" state="veryHidden" r:id="rId25"/>
    <sheet name="REESTR_FILTERED" sheetId="336" state="veryHidden" r:id="rId26"/>
    <sheet name="REESTR_MO" sheetId="339" state="veryHidden" r:id="rId27"/>
    <sheet name="modHyperlink" sheetId="352" state="veryHidden" r:id="rId28"/>
    <sheet name="modTitleSheetHeaders" sheetId="340" state="veryHidden" r:id="rId29"/>
    <sheet name="modClassifierValidate" sheetId="342" state="veryHidden" r:id="rId30"/>
    <sheet name="modWindowClipboard" sheetId="363" state="veryHidden" r:id="rId31"/>
    <sheet name="modInfo" sheetId="369" state="veryHidden" r:id="rId32"/>
    <sheet name="modReestrMO" sheetId="373" state="veryHidden" r:id="rId33"/>
    <sheet name="modUpdTemplMain" sheetId="390" state="veryHidden" r:id="rId34"/>
    <sheet name="modRegionSelectSub" sheetId="397" state="veryHidden" r:id="rId35"/>
    <sheet name="Паспорт" sheetId="273" state="veryHidden" r:id="rId36"/>
  </sheets>
  <definedNames>
    <definedName name="activity">Титульный!$G$26</definedName>
    <definedName name="activity_zag">Титульный!$E$26</definedName>
    <definedName name="add_HYPERLINK_range">et_union!$24:$24</definedName>
    <definedName name="add_MO_range">et_union!$5:$5</definedName>
    <definedName name="add_MR_range">et_union!$5:$6</definedName>
    <definedName name="add_PRICE_2_range">et_union!$19:$20</definedName>
    <definedName name="add_PRICE_range">et_union!$10:$10</definedName>
    <definedName name="add_PRICE_range_2">et_union!$14:$15</definedName>
    <definedName name="anscount" hidden="1">1</definedName>
    <definedName name="checkCell_1">'ТС цены'!$F$20:$Y$42</definedName>
    <definedName name="checkCell_2">'ТС цены (2)'!$F$18:$O$31</definedName>
    <definedName name="checkCell_3">'Ссылки на публикации'!$F$20:$K$23</definedName>
    <definedName name="checkPeredacha">Титульный!$G$29</definedName>
    <definedName name="checkProizv">Титульный!$G$28</definedName>
    <definedName name="checkSbyt">Титульный!$G$30</definedName>
    <definedName name="codeTemplate">Инструкция!$J$2</definedName>
    <definedName name="Date_of_posting_inf">'Ссылки на публикации'!$H$21:$H$23</definedName>
    <definedName name="Date_of_publication">'Ссылки на публикации'!$J$21:$J$23</definedName>
    <definedName name="datePrice">'ТС цены'!$T$20:$T$42</definedName>
    <definedName name="datePriceTwo">'ТС цены (2)'!$J$18:$J$31</definedName>
    <definedName name="DAY">TEHSHEET!$G$2:$G$32</definedName>
    <definedName name="deleteForExceptions">et_union!$I$24:$J$24</definedName>
    <definedName name="deleteNotForExceptions">et_union!$H$24</definedName>
    <definedName name="details_of_org">Титульный!$G$60:$G$61,Титульный!$G$64:$G$65,Титульный!$G$68:$G$69,Титульный!$G$72:$G$75</definedName>
    <definedName name="details_of_org_address">Титульный!$G$60:$G$61</definedName>
    <definedName name="details_of_org_buhg">Титульный!$G$68:$G$69</definedName>
    <definedName name="details_of_org_etc">Титульный!$G$72:$G$75</definedName>
    <definedName name="details_of_org_main">Титульный!$G$64:$G$65</definedName>
    <definedName name="fil">Титульный!$G$21</definedName>
    <definedName name="fil_flag">Титульный!$G$15</definedName>
    <definedName name="flag_cross_subsidization">Титульный!$G$42</definedName>
    <definedName name="flag_ipr">Титульный!$G$38</definedName>
    <definedName name="flag_two_part_tariff">Титульный!$G$40</definedName>
    <definedName name="godEnd">Титульный!$G$13</definedName>
    <definedName name="godStart">Титульный!$G$12</definedName>
    <definedName name="hide_me_column_1_1">Титульный!$D:$D</definedName>
    <definedName name="hide_me_column_1_2">Титульный!$H:$H</definedName>
    <definedName name="hide_me_column_2">'ТС цены'!$D:$D</definedName>
    <definedName name="hide_me_column_3">'ТС цены (2)'!$D:$D</definedName>
    <definedName name="hide_me_column_4">'Ссылки на публикации'!$D:$D</definedName>
    <definedName name="hide_me_row_1_1">Титульный!$56:$56</definedName>
    <definedName name="hide_me_row_1_2">Титульный!$54:$56</definedName>
    <definedName name="hide_me_row_2_1">'ТС цены'!$22:$22</definedName>
    <definedName name="hide_me_row_2_2">'ТС цены'!$25:$25</definedName>
    <definedName name="hide_me_row_2_3">'ТС цены'!$36:$36</definedName>
    <definedName name="hide_me_row_2_4">'ТС цены'!$39:$39</definedName>
    <definedName name="hide_me_row_2_5">'ТС цены'!#REF!</definedName>
    <definedName name="hide_me_row_2_6">'ТС цены'!#REF!</definedName>
    <definedName name="hide_me_row_2_7">'ТС цены'!$42:$42</definedName>
    <definedName name="hide_me_row_2_8">'ТС цены'!$40:$41</definedName>
    <definedName name="hide_me_row_3">'ТС цены (2)'!$31:$31</definedName>
    <definedName name="hide_me_row_4">'Ссылки на публикации'!$23:$23</definedName>
    <definedName name="inn">Титульный!$G$23</definedName>
    <definedName name="inn_zag">Титульный!$E$23</definedName>
    <definedName name="kind_of_activity">TEHSHEET!$AD$2:$AD$5</definedName>
    <definedName name="kind_of_goods">TEHSHEET!$AE$2:$AE$6</definedName>
    <definedName name="kind_of_NDS">TEHSHEET!$I$2:$I$4</definedName>
    <definedName name="kind_of_publication">TEHSHEET!$S$3:$S$4</definedName>
    <definedName name="kind_of_tariff_unit">TEHSHEET!$AF$2:$AF$3</definedName>
    <definedName name="kind_of_the_method_of_tariff_setting">TEHSHEET!$J$3:$J$5</definedName>
    <definedName name="kpp">Титульный!$G$24</definedName>
    <definedName name="kpp_zag">Титульный!$E$24</definedName>
    <definedName name="LastUpdateDate_MO">Титульный!$E$51</definedName>
    <definedName name="LastUpdateDate_ReestrOrg">Титульный!$E$18</definedName>
    <definedName name="LIST_MR_MO_OKTMO">REESTR_MO!$A$2:$C$415</definedName>
    <definedName name="LIST_ORG_WARM">REESTR_ORG!$A$2:$H$483</definedName>
    <definedName name="logic">TEHSHEET!$A$2:$A$3</definedName>
    <definedName name="mo_check">Титульный!$F$54:$F$56</definedName>
    <definedName name="MO_LIST_10">REESTR_MO!$B$74:$B$76</definedName>
    <definedName name="MO_LIST_11">REESTR_MO!$B$77</definedName>
    <definedName name="MO_LIST_12">REESTR_MO!$B$78</definedName>
    <definedName name="MO_LIST_13">REESTR_MO!$B$79</definedName>
    <definedName name="MO_LIST_14">REESTR_MO!$B$80</definedName>
    <definedName name="MO_LIST_15">REESTR_MO!$B$81</definedName>
    <definedName name="MO_LIST_16">REESTR_MO!$B$82</definedName>
    <definedName name="MO_LIST_17">REESTR_MO!$B$83</definedName>
    <definedName name="MO_LIST_18">REESTR_MO!$B$84</definedName>
    <definedName name="MO_LIST_19">REESTR_MO!$B$85</definedName>
    <definedName name="MO_LIST_2">REESTR_MO!$B$2:$B$3</definedName>
    <definedName name="MO_LIST_20">REESTR_MO!$B$86</definedName>
    <definedName name="MO_LIST_21">REESTR_MO!$B$87</definedName>
    <definedName name="MO_LIST_22">REESTR_MO!$B$88</definedName>
    <definedName name="MO_LIST_23">REESTR_MO!$B$89:$B$90</definedName>
    <definedName name="MO_LIST_24">REESTR_MO!$B$91:$B$101</definedName>
    <definedName name="MO_LIST_25">REESTR_MO!$B$102:$B$126</definedName>
    <definedName name="MO_LIST_26">REESTR_MO!$B$127:$B$139</definedName>
    <definedName name="MO_LIST_27">REESTR_MO!$B$140</definedName>
    <definedName name="MO_LIST_28">REESTR_MO!$B$141</definedName>
    <definedName name="MO_LIST_29">REESTR_MO!$B$142</definedName>
    <definedName name="MO_LIST_3">REESTR_MO!$B$4:$B$13</definedName>
    <definedName name="MO_LIST_30">REESTR_MO!$B$143:$B$144</definedName>
    <definedName name="MO_LIST_31">REESTR_MO!$B$145:$B$150</definedName>
    <definedName name="MO_LIST_32">REESTR_MO!$B$151:$B$166</definedName>
    <definedName name="MO_LIST_33">REESTR_MO!$B$167:$B$168</definedName>
    <definedName name="MO_LIST_34">REESTR_MO!$B$169:$B$182</definedName>
    <definedName name="MO_LIST_35">REESTR_MO!$B$183:$B$190</definedName>
    <definedName name="MO_LIST_36">REESTR_MO!$B$191:$B$199</definedName>
    <definedName name="MO_LIST_37">REESTR_MO!$B$200:$B$204</definedName>
    <definedName name="MO_LIST_38">REESTR_MO!$B$205:$B$215</definedName>
    <definedName name="MO_LIST_39">REESTR_MO!$B$216:$B$233</definedName>
    <definedName name="MO_LIST_4">REESTR_MO!$B$14:$B$20</definedName>
    <definedName name="MO_LIST_40">REESTR_MO!$B$234:$B$243</definedName>
    <definedName name="MO_LIST_41">REESTR_MO!$B$244:$B$257</definedName>
    <definedName name="MO_LIST_42">REESTR_MO!$B$258:$B$265</definedName>
    <definedName name="MO_LIST_43">REESTR_MO!$B$266:$B$275</definedName>
    <definedName name="MO_LIST_44">REESTR_MO!$B$276:$B$284</definedName>
    <definedName name="MO_LIST_45">REESTR_MO!$B$285:$B$293</definedName>
    <definedName name="MO_LIST_46">REESTR_MO!$B$294:$B$301</definedName>
    <definedName name="MO_LIST_47">REESTR_MO!$B$302:$B$306</definedName>
    <definedName name="MO_LIST_48">REESTR_MO!$B$307</definedName>
    <definedName name="MO_LIST_49">REESTR_MO!$B$308:$B$325</definedName>
    <definedName name="MO_LIST_5">REESTR_MO!$B$21:$B$27</definedName>
    <definedName name="MO_LIST_50">REESTR_MO!$B$326:$B$330</definedName>
    <definedName name="MO_LIST_51">REESTR_MO!$B$331:$B$332</definedName>
    <definedName name="MO_LIST_52">REESTR_MO!$B$333:$B$342</definedName>
    <definedName name="MO_LIST_53">REESTR_MO!$B$343:$B$348</definedName>
    <definedName name="MO_LIST_54">REESTR_MO!$B$349:$B$351</definedName>
    <definedName name="MO_LIST_55">REESTR_MO!$B$352:$B$359</definedName>
    <definedName name="MO_LIST_56">REESTR_MO!$B$360:$B$361</definedName>
    <definedName name="MO_LIST_57">REESTR_MO!$B$362:$B$369</definedName>
    <definedName name="MO_LIST_58">REESTR_MO!$B$370:$B$378</definedName>
    <definedName name="MO_LIST_59">REESTR_MO!$B$379</definedName>
    <definedName name="MO_LIST_6">REESTR_MO!$B$28:$B$32</definedName>
    <definedName name="MO_LIST_60">REESTR_MO!$B$380:$B$387</definedName>
    <definedName name="MO_LIST_61">REESTR_MO!$B$388:$B$396</definedName>
    <definedName name="MO_LIST_62">REESTR_MO!$B$397:$B$412</definedName>
    <definedName name="MO_LIST_63">REESTR_MO!$B$413:$B$414</definedName>
    <definedName name="MO_LIST_64">REESTR_MO!$B$415</definedName>
    <definedName name="MO_LIST_7">REESTR_MO!$B$33:$B$41</definedName>
    <definedName name="MO_LIST_8">REESTR_MO!$B$42:$B$60</definedName>
    <definedName name="MO_LIST_9">REESTR_MO!$B$61:$B$73</definedName>
    <definedName name="money">TEHSHEET!$C$2:$C$3</definedName>
    <definedName name="MONTH">TEHSHEET!$E$2:$E$13</definedName>
    <definedName name="MONTH_CH">TEHSHEET!$D$2:$D$13</definedName>
    <definedName name="MONTH_RP">TEHSHEET!$F$2:$F$13</definedName>
    <definedName name="mr_check">Титульный!$E$54:$E$56</definedName>
    <definedName name="MR_LIST">REESTR_MO!$D$2:$D$64</definedName>
    <definedName name="nameSource_strPublication">'Ссылки на публикации'!$G$21</definedName>
    <definedName name="NDS">Титульный!$G$33:$G$36</definedName>
    <definedName name="oktmo_check">Титульный!$G$54:$G$56</definedName>
    <definedName name="org">Титульный!$G$19</definedName>
    <definedName name="org_zag">Титульный!$E$19</definedName>
    <definedName name="periodPrice">'ТС цены'!$U$20:$U$42</definedName>
    <definedName name="periodPriceTwo">'ТС цены (2)'!$K$18:$K$31</definedName>
    <definedName name="Price2_point_5">'ТС цены (2)'!$G$28</definedName>
    <definedName name="Price2_point_6">'ТС цены (2)'!$G$30</definedName>
    <definedName name="ps_geo">Паспорт!$BC$2:$BC$5</definedName>
    <definedName name="ps_p">Паспорт!$BB$2:$BB$6</definedName>
    <definedName name="ps_psr">Паспорт!$AY$2:$AY$17</definedName>
    <definedName name="ps_sr">Паспорт!$AX$2:$AX$12</definedName>
    <definedName name="ps_ssh">Паспорт!$BA$2:$BA$4</definedName>
    <definedName name="ps_ti">Паспорт!$AZ$2:$AZ$5</definedName>
    <definedName name="ps_tsh">Паспорт!$BD$2:$BD$4</definedName>
    <definedName name="ps_z">Паспорт!$BE$2:$BE$5</definedName>
    <definedName name="range_cross_subsidization">'ТС цены'!$H$20:$S$42</definedName>
    <definedName name="range_name_for_method">TEHSHEET!$P$2:$Q$2</definedName>
    <definedName name="range_name_for_pub">TEHSHEET!$AA$2:$AB$2</definedName>
    <definedName name="REESTR_FILTERED">REESTR_FILTERED!$A$2:$H$3</definedName>
    <definedName name="REESTR_TEMP">REESTR_FILTERED!$A$2:$E$2</definedName>
    <definedName name="REGION">TEHSHEET!$H$2:$H$85</definedName>
    <definedName name="region_name">Титульный!$G$7</definedName>
    <definedName name="resolutionPrice">'ТС цены'!$V$20:$V$42</definedName>
    <definedName name="resolutionPriceTwo">'ТС цены (2)'!$L$18:$L$31</definedName>
    <definedName name="responsible_FIO">Титульный!$G$72</definedName>
    <definedName name="responsible_post">Титульный!$G$73</definedName>
    <definedName name="SelectedRegion">'Выбор субъекта РФ'!$F$2</definedName>
    <definedName name="sheet_name_for_method">TEHSHEET!$K$2:$N$2</definedName>
    <definedName name="sheet_name_for_pub">TEHSHEET!$T$2:$Y$2</definedName>
    <definedName name="SKI_description">Титульный!$G$48</definedName>
    <definedName name="SKI_number">Титульный!$G$47</definedName>
    <definedName name="strPublication">Титульный!$G$9</definedName>
    <definedName name="unit">Титульный!$G$44</definedName>
    <definedName name="valueSelectedRegion">'Выбор субъекта РФ'!$F$3</definedName>
    <definedName name="version">Инструкция!$J$3</definedName>
    <definedName name="Website_address_internet">'Ссылки на публикации'!$K$21:$K$23</definedName>
    <definedName name="website_strPublication">'Ссылки на публикации'!$K$21</definedName>
    <definedName name="XML_MR_MO_OKTMO_LIST_TAG_NAMES">TEHSHEET!$A$29:$A$33</definedName>
    <definedName name="XML_ORG_LIST_TAG_NAMES">TEHSHEET!$A$18:$A$26</definedName>
    <definedName name="YEAR">TEHSHEET!$B$2:$B$16</definedName>
  </definedNames>
  <calcPr calcId="145621"/>
</workbook>
</file>

<file path=xl/calcChain.xml><?xml version="1.0" encoding="utf-8"?>
<calcChain xmlns="http://schemas.openxmlformats.org/spreadsheetml/2006/main">
  <c r="I29" i="384" l="1"/>
  <c r="I30" i="384" s="1"/>
  <c r="Q15" i="225"/>
  <c r="N15" i="225"/>
  <c r="K15" i="225"/>
  <c r="Q14" i="225"/>
  <c r="N14" i="225"/>
  <c r="K14" i="225"/>
  <c r="Q10" i="225"/>
  <c r="N10" i="225"/>
  <c r="K10" i="225"/>
  <c r="Q38" i="383"/>
  <c r="Q37" i="383"/>
  <c r="Q35" i="383"/>
  <c r="Q34" i="383"/>
  <c r="Q33" i="383"/>
  <c r="Q32" i="383"/>
  <c r="Q31" i="383"/>
  <c r="Q30" i="383"/>
  <c r="Q29" i="383"/>
  <c r="Q28" i="383"/>
  <c r="Q27" i="383"/>
  <c r="Q26" i="383"/>
  <c r="Q24" i="383"/>
  <c r="Q23" i="383"/>
  <c r="Q21" i="383"/>
  <c r="Q20" i="383"/>
  <c r="N38" i="383"/>
  <c r="N37" i="383"/>
  <c r="N35" i="383"/>
  <c r="N34" i="383"/>
  <c r="N33" i="383"/>
  <c r="N32" i="383"/>
  <c r="N31" i="383"/>
  <c r="N30" i="383"/>
  <c r="N29" i="383"/>
  <c r="N28" i="383"/>
  <c r="N27" i="383"/>
  <c r="N26" i="383"/>
  <c r="N24" i="383"/>
  <c r="N23" i="383"/>
  <c r="N21" i="383"/>
  <c r="N20" i="383"/>
  <c r="K38" i="383"/>
  <c r="K37" i="383"/>
  <c r="K35" i="383"/>
  <c r="K34" i="383"/>
  <c r="K33" i="383"/>
  <c r="K32" i="383"/>
  <c r="K31" i="383"/>
  <c r="K30" i="383"/>
  <c r="K29" i="383"/>
  <c r="K28" i="383"/>
  <c r="K27" i="383"/>
  <c r="K26" i="383"/>
  <c r="K24" i="383"/>
  <c r="K23" i="383"/>
  <c r="K21" i="383"/>
  <c r="K20" i="383"/>
  <c r="D13" i="357"/>
  <c r="C13" i="387"/>
  <c r="C13" i="384"/>
  <c r="Q16" i="383"/>
  <c r="N16" i="383"/>
  <c r="K16" i="383"/>
  <c r="H16" i="383"/>
  <c r="C13" i="383"/>
  <c r="H30" i="384"/>
  <c r="H29" i="384"/>
  <c r="R19" i="384"/>
  <c r="R18" i="384"/>
  <c r="E8" i="370"/>
  <c r="D10" i="357"/>
  <c r="C10" i="387"/>
  <c r="C10" i="384"/>
  <c r="C10" i="383"/>
  <c r="F19" i="387"/>
  <c r="I2" i="366"/>
  <c r="C1" i="366"/>
  <c r="A2" i="366"/>
  <c r="B2" i="366"/>
  <c r="A4" i="366"/>
  <c r="B4" i="366"/>
  <c r="A1" i="366"/>
  <c r="J3" i="364"/>
  <c r="O2" i="388" l="1"/>
  <c r="I3" i="366"/>
</calcChain>
</file>

<file path=xl/sharedStrings.xml><?xml version="1.0" encoding="utf-8"?>
<sst xmlns="http://schemas.openxmlformats.org/spreadsheetml/2006/main" count="6147" uniqueCount="2308">
  <si>
    <t>МО_ОКТМО</t>
  </si>
  <si>
    <t>ИМЯ ДИАПАЗОНА</t>
  </si>
  <si>
    <t>add_MR_range</t>
  </si>
  <si>
    <t>add_MO_range</t>
  </si>
  <si>
    <t>modHyperlink</t>
  </si>
  <si>
    <t>modReestrMO</t>
  </si>
  <si>
    <t>add_PRICE_range</t>
  </si>
  <si>
    <t>add_PRICE_2_range</t>
  </si>
  <si>
    <t>3.2</t>
  </si>
  <si>
    <t>4.2</t>
  </si>
  <si>
    <t>5.1</t>
  </si>
  <si>
    <t>5.2</t>
  </si>
  <si>
    <t>6.1</t>
  </si>
  <si>
    <t>6.2</t>
  </si>
  <si>
    <t>two</t>
  </si>
  <si>
    <t>Публикация</t>
  </si>
  <si>
    <t>Период регулирования</t>
  </si>
  <si>
    <t>Адрес организации</t>
  </si>
  <si>
    <t>Юридический адрес:</t>
  </si>
  <si>
    <t>Почтовый адрес:</t>
  </si>
  <si>
    <t>Фамилия, имя, отчество:</t>
  </si>
  <si>
    <t>(код) номер телефона:</t>
  </si>
  <si>
    <t>Должность:</t>
  </si>
  <si>
    <t>e-mail:</t>
  </si>
  <si>
    <t>XML_ORG_LIST_TAG_NAMES</t>
  </si>
  <si>
    <t>NSRF</t>
  </si>
  <si>
    <t>MR_NAME</t>
  </si>
  <si>
    <t>OKTMO_MR_NAME</t>
  </si>
  <si>
    <t>MO_NAME</t>
  </si>
  <si>
    <t>OKTMO_NAME</t>
  </si>
  <si>
    <t>ORG_NAME</t>
  </si>
  <si>
    <t>INN_NAME</t>
  </si>
  <si>
    <t>KPP_NAME</t>
  </si>
  <si>
    <t>VDET_NAME</t>
  </si>
  <si>
    <t>XML_MR_MO_OKTMO_LIST_TAG_NAMES</t>
  </si>
  <si>
    <t>Шаблон от организации</t>
  </si>
  <si>
    <t>Экспертная организация</t>
  </si>
  <si>
    <t>1. Общие сведения</t>
  </si>
  <si>
    <t>ps_geo</t>
  </si>
  <si>
    <t>Железные дороги</t>
  </si>
  <si>
    <t>водоснабжение - очистка</t>
  </si>
  <si>
    <t>Ежегодный</t>
  </si>
  <si>
    <t>1.1</t>
  </si>
  <si>
    <t>ps_tsh</t>
  </si>
  <si>
    <t>ЖКХ</t>
  </si>
  <si>
    <t>водоснабжение - передача</t>
  </si>
  <si>
    <t>1.2</t>
  </si>
  <si>
    <t>Краткое наименование</t>
  </si>
  <si>
    <t>ps_psr</t>
  </si>
  <si>
    <t>Медицина</t>
  </si>
  <si>
    <t>водоснабжение - подъем</t>
  </si>
  <si>
    <t>1.3</t>
  </si>
  <si>
    <t>Полное наименование</t>
  </si>
  <si>
    <t>ps_z</t>
  </si>
  <si>
    <t>Порты</t>
  </si>
  <si>
    <t xml:space="preserve">выработка ТС  </t>
  </si>
  <si>
    <t>1.4</t>
  </si>
  <si>
    <t xml:space="preserve">Сфера регулирования </t>
  </si>
  <si>
    <t>Связь</t>
  </si>
  <si>
    <t>выработка ТС в режиме комбинированной выработки</t>
  </si>
  <si>
    <t>1.5</t>
  </si>
  <si>
    <t>Подсфера</t>
  </si>
  <si>
    <t>Транспорт</t>
  </si>
  <si>
    <t>выработка электрической энергии</t>
  </si>
  <si>
    <t>1.6</t>
  </si>
  <si>
    <t>Состояние шаблона (Утвержден/Проект)</t>
  </si>
  <si>
    <t>Электроэнергетика</t>
  </si>
  <si>
    <t>Пояснение к заполнению (необходимо нажать один раз).</t>
  </si>
  <si>
    <t>Согласно (приказ, постановление, письмо)</t>
  </si>
  <si>
    <t>4.2.1</t>
  </si>
  <si>
    <t>Мониторинг1</t>
  </si>
  <si>
    <t>Добавить мониторинг</t>
  </si>
  <si>
    <t>5. Состав шаблона</t>
  </si>
  <si>
    <t>Лист</t>
  </si>
  <si>
    <t>Последняя дата изменений эскиза</t>
  </si>
  <si>
    <t>Состояние листа</t>
  </si>
  <si>
    <t>Наименование витрины для листа</t>
  </si>
  <si>
    <t>Комментарии</t>
  </si>
  <si>
    <t>5.1.1</t>
  </si>
  <si>
    <t>Добавить лист</t>
  </si>
  <si>
    <t>6. Сроки и даты</t>
  </si>
  <si>
    <t>6.1.1</t>
  </si>
  <si>
    <t>Даты получения последних эскизов, от экспертов</t>
  </si>
  <si>
    <t>6.1.2</t>
  </si>
  <si>
    <t>2.1</t>
  </si>
  <si>
    <t>2.2</t>
  </si>
  <si>
    <t>2.3</t>
  </si>
  <si>
    <t>Код</t>
  </si>
  <si>
    <t>Предполагаемый срок сдачи шаблона в эксплуатацию</t>
  </si>
  <si>
    <t>7. Версии</t>
  </si>
  <si>
    <t>Версия</t>
  </si>
  <si>
    <t>Отличия от предыдущей</t>
  </si>
  <si>
    <t>7.1</t>
  </si>
  <si>
    <t>Добавить версию</t>
  </si>
  <si>
    <t>8. Дополнительно</t>
  </si>
  <si>
    <t>8.1</t>
  </si>
  <si>
    <t>Аналогичные("похожие") шаблоны</t>
  </si>
  <si>
    <t>8.2</t>
  </si>
  <si>
    <t>Особенности шаблона</t>
  </si>
  <si>
    <t>8.3</t>
  </si>
  <si>
    <t>Модуль на основе данного шаблона</t>
  </si>
  <si>
    <t>8.4</t>
  </si>
  <si>
    <t>Процедуры загрузки данных в витрины</t>
  </si>
  <si>
    <t>Удалить</t>
  </si>
  <si>
    <t>5.1.2</t>
  </si>
  <si>
    <t>5.1.3</t>
  </si>
  <si>
    <t>5.1.4</t>
  </si>
  <si>
    <t>5.1.5</t>
  </si>
  <si>
    <t>5.1.6</t>
  </si>
  <si>
    <t>5.1.7</t>
  </si>
  <si>
    <t>5.1.8</t>
  </si>
  <si>
    <t>5.1.9</t>
  </si>
  <si>
    <t>5.1.10</t>
  </si>
  <si>
    <t>5.1.11</t>
  </si>
  <si>
    <t>5.1.12</t>
  </si>
  <si>
    <t>5.1.13</t>
  </si>
  <si>
    <t>5.1.14</t>
  </si>
  <si>
    <t>5.1.15</t>
  </si>
  <si>
    <t>март</t>
  </si>
  <si>
    <t>май</t>
  </si>
  <si>
    <t>июнь</t>
  </si>
  <si>
    <t>июль</t>
  </si>
  <si>
    <t>5.1.16</t>
  </si>
  <si>
    <t>5.1.17</t>
  </si>
  <si>
    <t>Должностное лицо, ответственное за составление формы</t>
  </si>
  <si>
    <t>Расчетные листы</t>
  </si>
  <si>
    <t>Скрытые листы</t>
  </si>
  <si>
    <t>AllSheetsInThisWorkbook</t>
  </si>
  <si>
    <t>modChange</t>
  </si>
  <si>
    <t>modPROV</t>
  </si>
  <si>
    <t>modTitleSheetHeaders</t>
  </si>
  <si>
    <t>modServiceModule</t>
  </si>
  <si>
    <t>modClassifierValidate</t>
  </si>
  <si>
    <t>Субъект РФ</t>
  </si>
  <si>
    <t>Консультации по методологии заполнения форм:</t>
  </si>
  <si>
    <t>L0</t>
  </si>
  <si>
    <t>Наименование ПОДРАЗДЕЛЕНИЯ</t>
  </si>
  <si>
    <t>Результат проверки</t>
  </si>
  <si>
    <t>Печатное издание</t>
  </si>
  <si>
    <t>●</t>
  </si>
  <si>
    <r>
      <t xml:space="preserve">голубой – ячейки, </t>
    </r>
    <r>
      <rPr>
        <b/>
        <sz val="10"/>
        <color indexed="8"/>
        <rFont val="Tahoma"/>
        <family val="2"/>
        <charset val="204"/>
      </rPr>
      <t>обязательные</t>
    </r>
    <r>
      <rPr>
        <sz val="10"/>
        <color indexed="8"/>
        <rFont val="Tahoma"/>
        <family val="2"/>
        <charset val="204"/>
      </rPr>
      <t xml:space="preserve"> для заполнения;</t>
    </r>
  </si>
  <si>
    <r>
      <t xml:space="preserve">жёлтый – ячейки, </t>
    </r>
    <r>
      <rPr>
        <b/>
        <sz val="10"/>
        <color indexed="8"/>
        <rFont val="Tahoma"/>
        <family val="2"/>
        <charset val="204"/>
      </rPr>
      <t>предназначенные</t>
    </r>
    <r>
      <rPr>
        <sz val="10"/>
        <color indexed="8"/>
        <rFont val="Tahoma"/>
        <family val="2"/>
        <charset val="204"/>
      </rPr>
      <t xml:space="preserve"> для заполнения;</t>
    </r>
  </si>
  <si>
    <r>
      <t xml:space="preserve">зелёный – ячейки с </t>
    </r>
    <r>
      <rPr>
        <b/>
        <sz val="10"/>
        <color indexed="8"/>
        <rFont val="Tahoma"/>
        <family val="2"/>
        <charset val="204"/>
      </rPr>
      <t>формулами</t>
    </r>
    <r>
      <rPr>
        <sz val="10"/>
        <color indexed="8"/>
        <rFont val="Tahoma"/>
        <family val="2"/>
        <charset val="204"/>
      </rPr>
      <t xml:space="preserve"> и </t>
    </r>
    <r>
      <rPr>
        <b/>
        <sz val="10"/>
        <color indexed="8"/>
        <rFont val="Tahoma"/>
        <family val="2"/>
        <charset val="204"/>
      </rPr>
      <t>константами</t>
    </r>
    <r>
      <rPr>
        <sz val="10"/>
        <color indexed="8"/>
        <rFont val="Tahoma"/>
        <family val="2"/>
        <charset val="204"/>
      </rPr>
      <t xml:space="preserve">. </t>
    </r>
  </si>
  <si>
    <t>Ханты-Мансийский автономный округ</t>
  </si>
  <si>
    <t>5.86</t>
  </si>
  <si>
    <t>КОММЕНТАРИИ</t>
  </si>
  <si>
    <t>да</t>
  </si>
  <si>
    <t>нет</t>
  </si>
  <si>
    <t>Признак филиала</t>
  </si>
  <si>
    <t>Главный бухгалтер</t>
  </si>
  <si>
    <t>тыс.руб.</t>
  </si>
  <si>
    <t>млн.руб.</t>
  </si>
  <si>
    <t>Единица измерения</t>
  </si>
  <si>
    <t>январь</t>
  </si>
  <si>
    <t>01</t>
  </si>
  <si>
    <t>февраль</t>
  </si>
  <si>
    <t>02</t>
  </si>
  <si>
    <t>03</t>
  </si>
  <si>
    <t>апрель</t>
  </si>
  <si>
    <t>04</t>
  </si>
  <si>
    <t>05</t>
  </si>
  <si>
    <t>06</t>
  </si>
  <si>
    <t>07</t>
  </si>
  <si>
    <t>август</t>
  </si>
  <si>
    <t>08</t>
  </si>
  <si>
    <t>сентябрь</t>
  </si>
  <si>
    <t>09</t>
  </si>
  <si>
    <t>октябрь</t>
  </si>
  <si>
    <t>ноябрь</t>
  </si>
  <si>
    <t>декабрь</t>
  </si>
  <si>
    <t>Месяц-текст</t>
  </si>
  <si>
    <t>День-число</t>
  </si>
  <si>
    <t>Месяц-число</t>
  </si>
  <si>
    <t>Даты отправки шаблона на проверку</t>
  </si>
  <si>
    <t>6.1.3</t>
  </si>
  <si>
    <t>Алтайский край</t>
  </si>
  <si>
    <t>Инструкция по заполнению шаблона</t>
  </si>
  <si>
    <t>3.1</t>
  </si>
  <si>
    <t>4.1</t>
  </si>
  <si>
    <t>Ссылка</t>
  </si>
  <si>
    <t>Причина</t>
  </si>
  <si>
    <t>Код диапазона:</t>
  </si>
  <si>
    <t>Название диапазона:</t>
  </si>
  <si>
    <t>передача ТС</t>
  </si>
  <si>
    <t>1.8</t>
  </si>
  <si>
    <t>Отчитывается</t>
  </si>
  <si>
    <t>передача ЭЭ</t>
  </si>
  <si>
    <t>1.9</t>
  </si>
  <si>
    <t>Тип шаблона</t>
  </si>
  <si>
    <t>Если шаблон сводный, необходимо указать код атомарного шаблона для него:</t>
  </si>
  <si>
    <t>сбыт ТС</t>
  </si>
  <si>
    <t>1.10</t>
  </si>
  <si>
    <t>Текущая версия</t>
  </si>
  <si>
    <t>сбыт ЭЭ</t>
  </si>
  <si>
    <t>ТБО</t>
  </si>
  <si>
    <t>2. Организационные</t>
  </si>
  <si>
    <t xml:space="preserve">Тип информации в шаблоне </t>
  </si>
  <si>
    <t>Ответственный регулятор (от заказчика)</t>
  </si>
  <si>
    <t>Ответственный специалист (от СМА)</t>
  </si>
  <si>
    <t>2.4</t>
  </si>
  <si>
    <t>Ответственный программист (от СМА)</t>
  </si>
  <si>
    <t>2.5</t>
  </si>
  <si>
    <t>Ответственные за сбор данных (от СМА)</t>
  </si>
  <si>
    <t>2.6</t>
  </si>
  <si>
    <t>Ответственные за сбор данных (от заказчика)</t>
  </si>
  <si>
    <t>3. Законодательство (методики, приказы, постановления ...)</t>
  </si>
  <si>
    <t>first</t>
  </si>
  <si>
    <t>Документ1</t>
  </si>
  <si>
    <t>end</t>
  </si>
  <si>
    <t>Добавить документ</t>
  </si>
  <si>
    <t>4. Периодичность</t>
  </si>
  <si>
    <t>Периодичность</t>
  </si>
  <si>
    <t>Мониторинги(прошедшие и плановые)</t>
  </si>
  <si>
    <t>Дата начала</t>
  </si>
  <si>
    <t>Дата окончания</t>
  </si>
  <si>
    <t>МР</t>
  </si>
  <si>
    <t>МО</t>
  </si>
  <si>
    <t>ОРГАНИЗАЦИЯ</t>
  </si>
  <si>
    <t>ИНН</t>
  </si>
  <si>
    <t>КПП</t>
  </si>
  <si>
    <t>выработка+передача+сбыт ТС</t>
  </si>
  <si>
    <t>1.7</t>
  </si>
  <si>
    <t>Заказчик</t>
  </si>
  <si>
    <t>Комментарий</t>
  </si>
  <si>
    <t>Года</t>
  </si>
  <si>
    <t>Не определено</t>
  </si>
  <si>
    <t>Логика</t>
  </si>
  <si>
    <t>Руководитель</t>
  </si>
  <si>
    <t>modWindowClipboard</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</si>
  <si>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</si>
  <si>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</si>
  <si>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</si>
  <si>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</si>
  <si>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</si>
  <si>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</si>
  <si>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</si>
  <si>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</si>
  <si>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</si>
  <si>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</si>
  <si>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г.Байконур</t>
  </si>
  <si>
    <t>г.Санкт-Петербург</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</si>
  <si>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</si>
  <si>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</si>
  <si>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</si>
  <si>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</si>
  <si>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</si>
  <si>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</si>
  <si>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</si>
  <si>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</si>
  <si>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</si>
  <si>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</si>
  <si>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Адрес сайта в сети Интернет</t>
  </si>
  <si>
    <t>Статус ошибки</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</si>
  <si>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</si>
  <si>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</si>
  <si>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</si>
  <si>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</si>
  <si>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</si>
  <si>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</si>
  <si>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</si>
  <si>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</si>
  <si>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</si>
  <si>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</si>
  <si>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</si>
  <si>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</si>
  <si>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</si>
  <si>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</si>
  <si>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</si>
  <si>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</si>
  <si>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</si>
  <si>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</si>
  <si>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</si>
  <si>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</si>
  <si>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</si>
  <si>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</si>
  <si>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</si>
  <si>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</si>
  <si>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</si>
  <si>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</si>
  <si>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</si>
  <si>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</si>
  <si>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</si>
  <si>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</si>
  <si>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</si>
  <si>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</si>
  <si>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</si>
  <si>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</si>
  <si>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</si>
  <si>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</si>
  <si>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</si>
  <si>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</si>
  <si>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</si>
  <si>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</si>
  <si>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</si>
  <si>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</si>
  <si>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</si>
  <si>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</si>
  <si>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</si>
  <si>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</si>
  <si>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</si>
  <si>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</si>
  <si>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</si>
  <si>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</si>
  <si>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</si>
  <si>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</si>
  <si>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</si>
  <si>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</si>
  <si>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</si>
  <si>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</si>
  <si>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</si>
  <si>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</si>
  <si>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</si>
  <si>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</si>
  <si>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Регионы</t>
  </si>
  <si>
    <t>Наименование показателя</t>
  </si>
  <si>
    <t>1</t>
  </si>
  <si>
    <t>x</t>
  </si>
  <si>
    <t>2</t>
  </si>
  <si>
    <t>3</t>
  </si>
  <si>
    <t>Добавить запись</t>
  </si>
  <si>
    <t>modInfo</t>
  </si>
  <si>
    <t>Ссылки на публикации в других источниках</t>
  </si>
  <si>
    <t>Содержание пункта</t>
  </si>
  <si>
    <t>add_HYPERLINK_range</t>
  </si>
  <si>
    <t>Указание на официальное печатное издание и (или) адрес сайта в сети Интернет, которые используются для размещения раскрываемой информации *</t>
  </si>
  <si>
    <t>МО ОКТМО</t>
  </si>
  <si>
    <t>ВИД ДЕЯТЕЛЬНОСТИ</t>
  </si>
  <si>
    <t>Сфера регулирования:</t>
  </si>
  <si>
    <t>Подсфера:</t>
  </si>
  <si>
    <t>Тип информации в шаблоне:</t>
  </si>
  <si>
    <t>Состояние шаблона:</t>
  </si>
  <si>
    <t>Периодичность:</t>
  </si>
  <si>
    <t>"Геотип" шаблона:</t>
  </si>
  <si>
    <t>Тип шаблона:</t>
  </si>
  <si>
    <t>Заказчик:</t>
  </si>
  <si>
    <t>ps_sr</t>
  </si>
  <si>
    <t>ps_ti</t>
  </si>
  <si>
    <t>NETS</t>
  </si>
  <si>
    <t>водоотведение - очистка</t>
  </si>
  <si>
    <t>Статистический</t>
  </si>
  <si>
    <t>Проект</t>
  </si>
  <si>
    <t>Единовременный</t>
  </si>
  <si>
    <t>Региональный шаблон</t>
  </si>
  <si>
    <t>Атомарный</t>
  </si>
  <si>
    <t>РЭК</t>
  </si>
  <si>
    <t>Паспорт к шаблону</t>
  </si>
  <si>
    <t>ps_ssh</t>
  </si>
  <si>
    <t>Аэропорты</t>
  </si>
  <si>
    <t>водоотведение - передача</t>
  </si>
  <si>
    <t>Расчетный</t>
  </si>
  <si>
    <t>Утвержден</t>
  </si>
  <si>
    <t>Ежемесячный</t>
  </si>
  <si>
    <t>Муниципальный шаблон</t>
  </si>
  <si>
    <t>Сводный</t>
  </si>
  <si>
    <t>ФСТ</t>
  </si>
  <si>
    <t>ps_p</t>
  </si>
  <si>
    <t>Газ</t>
  </si>
  <si>
    <t>водоотведение - прием</t>
  </si>
  <si>
    <t>Обосновывающие материалы</t>
  </si>
  <si>
    <t>Ежеквартальный</t>
  </si>
  <si>
    <t>Является ли данное юридическое лицо подразделением (филиалом) другой организации</t>
  </si>
  <si>
    <t xml:space="preserve">Технические требования:
• макросы во время работы должны быть включены 
</t>
  </si>
  <si>
    <t>• на рабочем месте должен быть установлен MS Office 2003, 2007, 2010 x86 с полной версией MS Excel</t>
  </si>
  <si>
    <t xml:space="preserve">• макросы во время работы должны быть включены </t>
  </si>
  <si>
    <r>
      <t xml:space="preserve">• для корректной работы шаблона требуется выбрать низкий уровень безопасности
(В меню MS Excel 2003: Сервис </t>
    </r>
    <r>
      <rPr>
        <sz val="10"/>
        <color indexed="8"/>
        <rFont val="Wingdings 3"/>
        <family val="1"/>
        <charset val="2"/>
      </rPr>
      <t>¦</t>
    </r>
    <r>
      <rPr>
        <sz val="10"/>
        <color indexed="8"/>
        <rFont val="Tahoma"/>
        <family val="2"/>
        <charset val="204"/>
      </rPr>
      <t xml:space="preserve"> Макрос </t>
    </r>
    <r>
      <rPr>
        <sz val="10"/>
        <color indexed="8"/>
        <rFont val="Wingdings 3"/>
        <family val="1"/>
        <charset val="2"/>
      </rPr>
      <t>¦</t>
    </r>
    <r>
      <rPr>
        <sz val="10"/>
        <color indexed="8"/>
        <rFont val="Tahoma"/>
        <family val="2"/>
        <charset val="204"/>
      </rPr>
      <t xml:space="preserve"> Безопасность </t>
    </r>
    <r>
      <rPr>
        <sz val="10"/>
        <color indexed="8"/>
        <rFont val="Wingdings 3"/>
        <family val="1"/>
        <charset val="2"/>
      </rPr>
      <t>¦</t>
    </r>
    <r>
      <rPr>
        <sz val="10"/>
        <color indexed="8"/>
        <rFont val="Tahoma"/>
        <family val="2"/>
        <charset val="204"/>
      </rPr>
      <t xml:space="preserve"> выбрать нижний пункт «Низкая безопасность» </t>
    </r>
    <r>
      <rPr>
        <sz val="10"/>
        <color indexed="8"/>
        <rFont val="Wingdings 3"/>
        <family val="1"/>
        <charset val="2"/>
      </rPr>
      <t>¦</t>
    </r>
    <r>
      <rPr>
        <sz val="10"/>
        <color indexed="8"/>
        <rFont val="Tahoma"/>
        <family val="2"/>
        <charset val="204"/>
      </rPr>
      <t xml:space="preserve"> «OK»)
(В MS Excel 2007 после открытия файла шаблона нажать на кнопку «Параметры…» в строке «Предупреждение системы безопасности», далее выбрать «Включить это содержимое» </t>
    </r>
    <r>
      <rPr>
        <sz val="10"/>
        <color indexed="8"/>
        <rFont val="Wingdings 3"/>
        <family val="1"/>
        <charset val="2"/>
      </rPr>
      <t>¦</t>
    </r>
    <r>
      <rPr>
        <sz val="10"/>
        <color indexed="8"/>
        <rFont val="Tahoma"/>
        <family val="2"/>
        <charset val="204"/>
      </rPr>
      <t xml:space="preserve"> «OK»)</t>
    </r>
  </si>
  <si>
    <t>Шаблон может быть сохранен на любом этапе заполнения!</t>
  </si>
  <si>
    <t xml:space="preserve">• При сохранении шаблона осуществляется проверка на наличие и корректность (например, КПП – 9 цифр) обязательных параметров на листах. </t>
  </si>
  <si>
    <t xml:space="preserve">• Если какая-то ячейка не удовлетворяет условию проверки, на лист «Проверка» добавляется гиперссылка на данную ячейку и причина, по которой шаблон не будет загружен в хранилище данных. </t>
  </si>
  <si>
    <t xml:space="preserve">• В колонке «Статус ошибки» для каждого сообщения возможны 2 значения: ошибка и предупреждение. </t>
  </si>
  <si>
    <t>• При наличии сообщений со статусом «Ошибка» шаблон будет отклонён системой, сообщения со статусом «Предупреждение» носят информационный характер, и такой шаблон будет принят системой.</t>
  </si>
  <si>
    <t>Организационно-технические консультации:</t>
  </si>
  <si>
    <t>ФИО:</t>
  </si>
  <si>
    <t>телефон:</t>
  </si>
  <si>
    <t>WEB-сайт:</t>
  </si>
  <si>
    <t>Дистрибутивы:</t>
  </si>
  <si>
    <t xml:space="preserve">Для устранения проблем с MS Excel (например, "Compile error in hidden module") воспользуйтесь пакетами библиотек: </t>
  </si>
  <si>
    <t>Дистрибутивы (ссылка):</t>
  </si>
  <si>
    <t>http://eias.ru/?page=show_distrs</t>
  </si>
  <si>
    <t>modfrmReestr</t>
  </si>
  <si>
    <t>modfrmDateChoose</t>
  </si>
  <si>
    <t>НДС /kind_of_NDS/</t>
  </si>
  <si>
    <t>отчетность представлена без НДС</t>
  </si>
  <si>
    <t>отчетность представлена с учетом освобождения от НДС</t>
  </si>
  <si>
    <t>отчетность представлена с НДС</t>
  </si>
  <si>
    <t>№ п/п</t>
  </si>
  <si>
    <t>метод установления тарифа /kind_of_the_method_of_tariff_setting/</t>
  </si>
  <si>
    <t>метод экономически обоснованных расходов</t>
  </si>
  <si>
    <t>метод индексации на основе долгосрочных параметров</t>
  </si>
  <si>
    <t>метод доходности инвестированного капитала</t>
  </si>
  <si>
    <t>№</t>
  </si>
  <si>
    <t>Наименование источника</t>
  </si>
  <si>
    <t>Дата размещения информации</t>
  </si>
  <si>
    <t>Сайт в сети Интернет</t>
  </si>
  <si>
    <t>sheet_costs_1</t>
  </si>
  <si>
    <t>sheet_costs_2</t>
  </si>
  <si>
    <t>sheet_costs_3</t>
  </si>
  <si>
    <t>modDblClick</t>
  </si>
  <si>
    <t>Месяц-текст /род.падеж/</t>
  </si>
  <si>
    <t>января</t>
  </si>
  <si>
    <t>февраля</t>
  </si>
  <si>
    <t>марта</t>
  </si>
  <si>
    <t>апреля</t>
  </si>
  <si>
    <t>мая</t>
  </si>
  <si>
    <t>июня</t>
  </si>
  <si>
    <t>июля</t>
  </si>
  <si>
    <t>августа</t>
  </si>
  <si>
    <t>сентября</t>
  </si>
  <si>
    <t>октября</t>
  </si>
  <si>
    <t>ноября</t>
  </si>
  <si>
    <t>декабря</t>
  </si>
  <si>
    <t>4</t>
  </si>
  <si>
    <t>sheet_active</t>
  </si>
  <si>
    <t>sheet_publication</t>
  </si>
  <si>
    <t>sheet_comments</t>
  </si>
  <si>
    <t>Листы</t>
  </si>
  <si>
    <t>Диапазоны</t>
  </si>
  <si>
    <t>публикация /kind_of_publication/</t>
  </si>
  <si>
    <t>на официальном сайте организации</t>
  </si>
  <si>
    <t>на сайте регулирующего органа</t>
  </si>
  <si>
    <t>method_returns_title</t>
  </si>
  <si>
    <t>method_returns_pub</t>
  </si>
  <si>
    <t>modRegionSelect</t>
  </si>
  <si>
    <t>TEHSH_tehsheet</t>
  </si>
  <si>
    <t>TEHSH_et_union</t>
  </si>
  <si>
    <t>TEHSH_reestr_org</t>
  </si>
  <si>
    <t>TEHSH_reestr_filter</t>
  </si>
  <si>
    <t>TEHSH_reestr_mo</t>
  </si>
  <si>
    <t>empty</t>
  </si>
  <si>
    <t>True</t>
  </si>
  <si>
    <t>False</t>
  </si>
  <si>
    <t>name_source_str</t>
  </si>
  <si>
    <t>name_source_act</t>
  </si>
  <si>
    <t>Если компьютер имеет подключение к Интернет, можно автоматически проверять наличие доступных обновлений. Выберите способ оповещения о наличии обновлений для шаблона:</t>
  </si>
  <si>
    <t>Инструкция по обновлению шаблона</t>
  </si>
  <si>
    <t>Статус</t>
  </si>
  <si>
    <t>Сообщение</t>
  </si>
  <si>
    <t>Дата/Время</t>
  </si>
  <si>
    <t>SHEET_UPDATE_INSTRUCTION</t>
  </si>
  <si>
    <t>modUpdTemplLogger</t>
  </si>
  <si>
    <t>modUpdTemplMain</t>
  </si>
  <si>
    <t>Вид деятельности, на которую установлен тариф</t>
  </si>
  <si>
    <t>НДС (отметка об учтенном НДС)</t>
  </si>
  <si>
    <t>Организация выполняет инвестиционную программу</t>
  </si>
  <si>
    <t>Наличие 2-ставочного тарифа</t>
  </si>
  <si>
    <t>Условный порядковый номер</t>
  </si>
  <si>
    <t>Описание</t>
  </si>
  <si>
    <t>Наименование МР</t>
  </si>
  <si>
    <t>Наименование МО</t>
  </si>
  <si>
    <t>ОКТМО</t>
  </si>
  <si>
    <t>Добавить МО</t>
  </si>
  <si>
    <t>Добавить МР</t>
  </si>
  <si>
    <t>Вид деятельности, на которую установлен тариф /kind_of_activity/</t>
  </si>
  <si>
    <t>Техническая вода</t>
  </si>
  <si>
    <t>Питьевая вода</t>
  </si>
  <si>
    <t>Техническая вода и питьевая вода</t>
  </si>
  <si>
    <t>Подвозная вода</t>
  </si>
  <si>
    <t>Другое</t>
  </si>
  <si>
    <t>Вид товара /kind_of_goods/</t>
  </si>
  <si>
    <t>Организации-перепродавцы</t>
  </si>
  <si>
    <t>Бюджетные потребители</t>
  </si>
  <si>
    <t>Население</t>
  </si>
  <si>
    <t>Прочие</t>
  </si>
  <si>
    <t>Дата ввода</t>
  </si>
  <si>
    <t>Наименование регулирующего органа, принявшего решение об утверждении цен</t>
  </si>
  <si>
    <t>Двухставочный тариф</t>
  </si>
  <si>
    <t>5</t>
  </si>
  <si>
    <t>6</t>
  </si>
  <si>
    <t>7</t>
  </si>
  <si>
    <t>8</t>
  </si>
  <si>
    <t>10</t>
  </si>
  <si>
    <t>11</t>
  </si>
  <si>
    <t>Информация о ценах (тарифах) на регулируемые товары и услуги и надбавках к этим ценам (тарифам) *</t>
  </si>
  <si>
    <t>Значение</t>
  </si>
  <si>
    <t>для населения</t>
  </si>
  <si>
    <t>для бюджетных потребителей</t>
  </si>
  <si>
    <t>для прочих потребителей</t>
  </si>
  <si>
    <t>Информация о ценах (тарифах) на регулируемые товары и услуги и надбавках к этим ценам (тарифам)*</t>
  </si>
  <si>
    <t>Номер печатного издания</t>
  </si>
  <si>
    <t>Дата печатного издания</t>
  </si>
  <si>
    <t>Информация о ценах на регулируемые товары и услуги и надбавках к этим ценам **</t>
  </si>
  <si>
    <t>*</t>
  </si>
  <si>
    <t>Источники публикации сообщаются в течение 5 рабочих дней со дня размещения информации на сайте в сети Интернет. Информация раскрывается не позднее 30 дней со дня принятия соответствующего решения об установлении тарифа(надбавки) на очередной период регулирования.</t>
  </si>
  <si>
    <t>**</t>
  </si>
  <si>
    <t>Информация подлежит публикованию в официальных печатных изданиях (со ссылкой на адрес сайта в сети Интернет)</t>
  </si>
  <si>
    <t xml:space="preserve">Раскрывается не позднее 30 дней со дня принятия соответствующего решения об установлении тарифа (надбавки) на очередной период регулирования </t>
  </si>
  <si>
    <t>sheetMain00</t>
  </si>
  <si>
    <t>sheetMain01</t>
  </si>
  <si>
    <t>sheetMain02</t>
  </si>
  <si>
    <t>sheetMain03</t>
  </si>
  <si>
    <t>sheetMain05</t>
  </si>
  <si>
    <t>sheetMain04</t>
  </si>
  <si>
    <t>modSheetMain01</t>
  </si>
  <si>
    <t>modSheetMain02</t>
  </si>
  <si>
    <t>modSheetMain03</t>
  </si>
  <si>
    <t>modSheetMain04</t>
  </si>
  <si>
    <t>modSheetMain05</t>
  </si>
  <si>
    <t>sheetOld00</t>
  </si>
  <si>
    <t>Оказание услуг в сфере водоснабжения</t>
  </si>
  <si>
    <t>Абинский муниципальный район</t>
  </si>
  <si>
    <t>Варнавинское</t>
  </si>
  <si>
    <t>03601401</t>
  </si>
  <si>
    <t>МУП "Варнавинское"</t>
  </si>
  <si>
    <t>2323027035</t>
  </si>
  <si>
    <t>232301001</t>
  </si>
  <si>
    <t>Оказание услуг в сфере водоснабжения и очистки сточных вод</t>
  </si>
  <si>
    <t>Крымский муниципальный район</t>
  </si>
  <si>
    <t>Варениковское</t>
  </si>
  <si>
    <t>03625404</t>
  </si>
  <si>
    <t>МУП "Варениковское коммунальное хозяйство"</t>
  </si>
  <si>
    <t>2337032846</t>
  </si>
  <si>
    <t>233701001</t>
  </si>
  <si>
    <t>Срок действия</t>
  </si>
  <si>
    <r>
      <t>Код шаблона:</t>
    </r>
    <r>
      <rPr>
        <b/>
        <sz val="9"/>
        <rFont val="Tahoma"/>
        <family val="2"/>
        <charset val="204"/>
      </rPr>
      <t xml:space="preserve"> JKH.OPEN.INFO.PRICE.WARM</t>
    </r>
  </si>
  <si>
    <t>Показатели подлежащие раскрытию  в сфере теплоснабжения и сфере оказания услуг по передаче тепловой энергии (Цены и тарифы)</t>
  </si>
  <si>
    <t>Вид тарифа на передачу тепловой энергии /kind_of_tariff_unit/</t>
  </si>
  <si>
    <t>руб./Гкал/ч/мес</t>
  </si>
  <si>
    <t>руб./Гкал</t>
  </si>
  <si>
    <t>Комбинированная выработка</t>
  </si>
  <si>
    <t>Некомбинированная выработка</t>
  </si>
  <si>
    <t>Нет производства т/э</t>
  </si>
  <si>
    <t>Смешанное производство</t>
  </si>
  <si>
    <t>Производство</t>
  </si>
  <si>
    <t>Передача</t>
  </si>
  <si>
    <t>Сбыт</t>
  </si>
  <si>
    <t>Система теплоснабжения</t>
  </si>
  <si>
    <t>Муниципальное образование, на территории которого размещена система теплоснабжения</t>
  </si>
  <si>
    <t>Муниципальный район, на территории которого размещена система теплоснабжения</t>
  </si>
  <si>
    <t>Вид тарифа на передачу тепловой энергии</t>
  </si>
  <si>
    <t>Одноставочный тариф, руб./Гкал</t>
  </si>
  <si>
    <t>ставка за энергию руб./Гкал</t>
  </si>
  <si>
    <t>ставка за мощность тыс.руб.в месяц/Гкал/ч</t>
  </si>
  <si>
    <t>Тариф без дифференциации по видам теплоносителя</t>
  </si>
  <si>
    <t>через тепловую сеть</t>
  </si>
  <si>
    <t>отпуск с коллекторов</t>
  </si>
  <si>
    <t>Горячая вода</t>
  </si>
  <si>
    <r>
      <t>1,2-2,5 кг/см</t>
    </r>
    <r>
      <rPr>
        <vertAlign val="superscript"/>
        <sz val="9"/>
        <rFont val="Tahoma"/>
        <family val="2"/>
        <charset val="204"/>
      </rPr>
      <t>2</t>
    </r>
  </si>
  <si>
    <r>
      <t>2,5-7 кг/см</t>
    </r>
    <r>
      <rPr>
        <vertAlign val="superscript"/>
        <sz val="9"/>
        <rFont val="Tahoma"/>
        <family val="2"/>
        <charset val="204"/>
      </rPr>
      <t>2</t>
    </r>
  </si>
  <si>
    <r>
      <t>7-13 кг/см</t>
    </r>
    <r>
      <rPr>
        <vertAlign val="superscript"/>
        <sz val="9"/>
        <rFont val="Tahoma"/>
        <family val="2"/>
        <charset val="204"/>
      </rPr>
      <t>2</t>
    </r>
  </si>
  <si>
    <r>
      <t>&gt; 13 кг/см</t>
    </r>
    <r>
      <rPr>
        <vertAlign val="superscript"/>
        <sz val="9"/>
        <rFont val="Tahoma"/>
        <family val="2"/>
        <charset val="204"/>
      </rPr>
      <t>2</t>
    </r>
  </si>
  <si>
    <t>Острый редуцированный пар</t>
  </si>
  <si>
    <t>Утвержденный тариф на тепловую энергию (мощность)/ дифференциация по видам теплоносителя</t>
  </si>
  <si>
    <t>Отборный пар всего, в том числе:</t>
  </si>
  <si>
    <t>3.3</t>
  </si>
  <si>
    <t>3.4</t>
  </si>
  <si>
    <t>add_PRICE_range_2</t>
  </si>
  <si>
    <t>Добавить вид теплоносителя</t>
  </si>
  <si>
    <t>Утвержденная надбавка к тарифам регулируемых организаций на тепловую энергию</t>
  </si>
  <si>
    <t>Утвержденная надбавка к ценам (тарифам) на тепловую энергию для потребителей</t>
  </si>
  <si>
    <t>Утвержденная надбавка к тарифам регулируемых организаций на передачу тепловой энергии</t>
  </si>
  <si>
    <t>Утвержденный тариф на подключение создаваемых (реконструируемых) объектов недвижимости к системе теплоснабжения</t>
  </si>
  <si>
    <t>Утвержденный тариф регулируемых организаций на подключение к системе теплоснабжения</t>
  </si>
  <si>
    <t>Утвержденный тариф на передачу тепловой энергии (мощности)</t>
  </si>
  <si>
    <t>руб./Гкал час</t>
  </si>
  <si>
    <t>Постановление (дата)</t>
  </si>
  <si>
    <t>Постановление (номер)</t>
  </si>
  <si>
    <t>7.2</t>
  </si>
  <si>
    <t>Постановление</t>
  </si>
  <si>
    <t>дата</t>
  </si>
  <si>
    <t>номер</t>
  </si>
  <si>
    <t>9.1</t>
  </si>
  <si>
    <t>9.2</t>
  </si>
  <si>
    <t>modRegionSelectSub</t>
  </si>
  <si>
    <t>12/5/2012  2:20:48 PM</t>
  </si>
  <si>
    <t>Проверка доступных обновлений...</t>
  </si>
  <si>
    <t>Информация</t>
  </si>
  <si>
    <t>12/5/2012  2:20:53 PM</t>
  </si>
  <si>
    <t>Доступно обновление до версии 4.7</t>
  </si>
  <si>
    <t>Описание изменений: Корректировки до версии 4.7:
1. замена заголовка для перекрестного субсидирования,
2. обновление логики "Наличие 2-ставочного тарифа" и "Применить автозаполнение значения тарифа,
3. добавление примечаний для полей "Наличие 2-ставочного тарифа" и "Применить автозаполнение значения тарифа",
4. разбивка поля НДС и корректировка списков,
5. период регулирования разбит на 2: начало и окончание,
6. добавление на листе "Титульный" гиперссылки "Создание печатной формы",
7. отображение скрытого блока Население на листе "ВО цены",
8. открытие для редактирования ячеек на листе "ТС цены",
9. открытие на редактирование ячейки с наименованием перТСго показателя на листе "ТС Цены",
10. добавление столбцов с датой постановления на листах "ТС цены" и "ТС цены(2)",
11. корректировка заголовков на расчетных листах,
12. обновление информационных сообщений,
13. скорректирована работа с выбором даты,
14. убрана обязательность заполнения 4-последних столбцов на листе "ТС цены".</t>
  </si>
  <si>
    <t>Размер файла обновления: 1096704 байт</t>
  </si>
  <si>
    <t>12/5/2012  2:21:18 PM</t>
  </si>
  <si>
    <t>Подготовка к обновлению...</t>
  </si>
  <si>
    <t>12/5/2012  2:22:43 PM</t>
  </si>
  <si>
    <t>Сохранение файла резервной копии: C:\Documents and Settings\xxx\Мои документы\JKH.OPEN.INFO.PRICE.WARM.BKP.xls</t>
  </si>
  <si>
    <t>12/5/2012  2:22:50 PM</t>
  </si>
  <si>
    <t>Резервная копия создана: C:\Documents and Settings\xxx\Мои документы\JKH.OPEN.INFO.PRICE.WARM.BKP.xls</t>
  </si>
  <si>
    <t>Создание книги для установки обновлений...</t>
  </si>
  <si>
    <t>12/5/2012  2:23:23 PM</t>
  </si>
  <si>
    <t>Файл обновления загружен: C:\Documents and Settings\xxx\Мои документы\Документы\ЕИАС Тепловик2\Отчеты по Раскр.информации\JKH.OPEN.INFO.PRICE.WARM\UPDATE.JKH.OPEN.INFO.PRICE.WARM.TO.4.7.64.xls</t>
  </si>
  <si>
    <t>Создать печатную форму</t>
  </si>
  <si>
    <t>Начало очередного периода регулирования</t>
  </si>
  <si>
    <t>Окончание очередного периода регулирования</t>
  </si>
  <si>
    <t>Применить автозаполнение значения тарифа</t>
  </si>
  <si>
    <t>Источник официального опубликования органом, принявшим решение об утверждении цены (тарифа, надбавки)</t>
  </si>
  <si>
    <t>12/5/2012  2:25:23 PM</t>
  </si>
  <si>
    <t>12/5/2012  2:25:25 PM</t>
  </si>
  <si>
    <t>Версия шаблона 4.7 актуальна, обновление не требуется</t>
  </si>
  <si>
    <t>Абанский муниципальный район</t>
  </si>
  <si>
    <t>04601000</t>
  </si>
  <si>
    <t>Абанское</t>
  </si>
  <si>
    <t>04601151</t>
  </si>
  <si>
    <t>ООО "Водоканал Абанского района"</t>
  </si>
  <si>
    <t>2401003997</t>
  </si>
  <si>
    <t>240101001</t>
  </si>
  <si>
    <t>производство (некомбинированная выработка)+передача+сбыт</t>
  </si>
  <si>
    <t>ООО "ЖКХ Абанского района"</t>
  </si>
  <si>
    <t>2401004101</t>
  </si>
  <si>
    <t>Ачинский муниципальный район</t>
  </si>
  <si>
    <t>04603000</t>
  </si>
  <si>
    <t>Белоярское</t>
  </si>
  <si>
    <t>04603402</t>
  </si>
  <si>
    <t>ООО "Ачинский районный жилищно-коммунальный сервис"</t>
  </si>
  <si>
    <t>2443033175</t>
  </si>
  <si>
    <t>244301001</t>
  </si>
  <si>
    <t>ООО "Пром-Строй Ресурс"</t>
  </si>
  <si>
    <t>2443040535</t>
  </si>
  <si>
    <t>ООО "Энергосберегающие технологии"</t>
  </si>
  <si>
    <t>2443032654</t>
  </si>
  <si>
    <t>Горное</t>
  </si>
  <si>
    <t>04603407</t>
  </si>
  <si>
    <t>ООО "АльянсСпецСтрой"</t>
  </si>
  <si>
    <t>2443037518</t>
  </si>
  <si>
    <t>Ключинское</t>
  </si>
  <si>
    <t>04603410</t>
  </si>
  <si>
    <t>Малиновское</t>
  </si>
  <si>
    <t>04603414</t>
  </si>
  <si>
    <t>ООО "Гарант Энерго"</t>
  </si>
  <si>
    <t>2462204517</t>
  </si>
  <si>
    <t>246601001</t>
  </si>
  <si>
    <t>производство (некомбинированная выработка)</t>
  </si>
  <si>
    <t>Преображенское</t>
  </si>
  <si>
    <t>04603404</t>
  </si>
  <si>
    <t>ОАО "Транссибнефть" филиал Красноярское РНУ</t>
  </si>
  <si>
    <t>5502020634</t>
  </si>
  <si>
    <t>246603001</t>
  </si>
  <si>
    <t>ООО "Районное коммунальное хозяйство"</t>
  </si>
  <si>
    <t>2443031594</t>
  </si>
  <si>
    <t>Причулымское</t>
  </si>
  <si>
    <t>04603419</t>
  </si>
  <si>
    <t>Тарутинское</t>
  </si>
  <si>
    <t>04603422</t>
  </si>
  <si>
    <t>Ястребовское</t>
  </si>
  <si>
    <t>04603428</t>
  </si>
  <si>
    <t>Балахтинский муниципальный район</t>
  </si>
  <si>
    <t>04604000</t>
  </si>
  <si>
    <t>Кожановское</t>
  </si>
  <si>
    <t>04604405</t>
  </si>
  <si>
    <t>ЗАО "Санаторий "Красноярское Загорье"</t>
  </si>
  <si>
    <t>2403001924</t>
  </si>
  <si>
    <t>240301001</t>
  </si>
  <si>
    <t>Огурское</t>
  </si>
  <si>
    <t>04604407</t>
  </si>
  <si>
    <t>ООО ЖКХ "Приморье"</t>
  </si>
  <si>
    <t>2403007059</t>
  </si>
  <si>
    <t>Приморское</t>
  </si>
  <si>
    <t>04604413</t>
  </si>
  <si>
    <t>поселок Балахта</t>
  </si>
  <si>
    <t>04604151</t>
  </si>
  <si>
    <t>ООО "Балахтинские теплосети"</t>
  </si>
  <si>
    <t>2403006986</t>
  </si>
  <si>
    <t>ООО "Красноярская региональная энергетическая компания"</t>
  </si>
  <si>
    <t>2466118202</t>
  </si>
  <si>
    <t>246001001</t>
  </si>
  <si>
    <t>Березовский муниципальный район</t>
  </si>
  <si>
    <t>04605000</t>
  </si>
  <si>
    <t>Бархатовское</t>
  </si>
  <si>
    <t>04605402</t>
  </si>
  <si>
    <t>ОАО "Птицефабрика Бархатовская"</t>
  </si>
  <si>
    <t>2404007196</t>
  </si>
  <si>
    <t>240401001</t>
  </si>
  <si>
    <t>ООО "Жилсервис"</t>
  </si>
  <si>
    <t>2404005488</t>
  </si>
  <si>
    <t>ООО "Лифтремонт"</t>
  </si>
  <si>
    <t>2458000334</t>
  </si>
  <si>
    <t>245801001</t>
  </si>
  <si>
    <t>Передача+Сбыт</t>
  </si>
  <si>
    <t>ООО "УК"Заказчик ЖКУ"</t>
  </si>
  <si>
    <t>2404012340</t>
  </si>
  <si>
    <t>Вознесенское</t>
  </si>
  <si>
    <t>04605405</t>
  </si>
  <si>
    <t>Есаульское</t>
  </si>
  <si>
    <t>04605416</t>
  </si>
  <si>
    <t>МП ЖКУ Есаульского сельсовета</t>
  </si>
  <si>
    <t>2404008672</t>
  </si>
  <si>
    <t>ОАО Гравиметрическая экспедиция №3</t>
  </si>
  <si>
    <t>2466146520</t>
  </si>
  <si>
    <t>Зыковское</t>
  </si>
  <si>
    <t>04605420</t>
  </si>
  <si>
    <t>КрД по тепловодоснабжению - СП ЦД по тепловодоснабжению -филиал ОАО "РЖД"</t>
  </si>
  <si>
    <t>7708503727</t>
  </si>
  <si>
    <t>246645014</t>
  </si>
  <si>
    <t>ООО Энергетик</t>
  </si>
  <si>
    <t>2404006058</t>
  </si>
  <si>
    <t>Маганское</t>
  </si>
  <si>
    <t>04605425</t>
  </si>
  <si>
    <t>поселок Березовка</t>
  </si>
  <si>
    <t>04605151</t>
  </si>
  <si>
    <t>ОАО "Енисейская ТГК (ТГК-13)"</t>
  </si>
  <si>
    <t>1901067718</t>
  </si>
  <si>
    <t>997450001</t>
  </si>
  <si>
    <t>производство комбинированная выработка</t>
  </si>
  <si>
    <t>ООО "Водолей-2"</t>
  </si>
  <si>
    <t>2404011509</t>
  </si>
  <si>
    <t>ООО "Водолей-3"</t>
  </si>
  <si>
    <t>2404011516</t>
  </si>
  <si>
    <t>Бирилюсский муниципальный район</t>
  </si>
  <si>
    <t>04606000</t>
  </si>
  <si>
    <t>Новобирилюсское</t>
  </si>
  <si>
    <t>04606416</t>
  </si>
  <si>
    <t>ООО "Коммунсервис"</t>
  </si>
  <si>
    <t>2405415102</t>
  </si>
  <si>
    <t>240501001</t>
  </si>
  <si>
    <t>Поселок Рассвет</t>
  </si>
  <si>
    <t>04606154</t>
  </si>
  <si>
    <t>ООО "Жилбытсервис"</t>
  </si>
  <si>
    <t>2405415543</t>
  </si>
  <si>
    <t>240541001</t>
  </si>
  <si>
    <t>Суриковское</t>
  </si>
  <si>
    <t>04606426</t>
  </si>
  <si>
    <t>ООО "Теплосбыт"</t>
  </si>
  <si>
    <t>2405415832</t>
  </si>
  <si>
    <t>Боготольский муниципальный район</t>
  </si>
  <si>
    <t>04608000</t>
  </si>
  <si>
    <t>Александровское</t>
  </si>
  <si>
    <t>04608402</t>
  </si>
  <si>
    <t>МКП Боготольского района "Услуга"</t>
  </si>
  <si>
    <t>2444301420</t>
  </si>
  <si>
    <t>244431001</t>
  </si>
  <si>
    <t>Боготольское</t>
  </si>
  <si>
    <t>04608404</t>
  </si>
  <si>
    <t>Большекосульское</t>
  </si>
  <si>
    <t>04608407</t>
  </si>
  <si>
    <t>ОАО "Транссибнефть" Новосибирское РНУ</t>
  </si>
  <si>
    <t>240201001</t>
  </si>
  <si>
    <t>Вагинское</t>
  </si>
  <si>
    <t>04608410</t>
  </si>
  <si>
    <t>Краснозаводское</t>
  </si>
  <si>
    <t>04608413</t>
  </si>
  <si>
    <t>Критовское</t>
  </si>
  <si>
    <t>04608416</t>
  </si>
  <si>
    <t>Чайковское</t>
  </si>
  <si>
    <t>04608419</t>
  </si>
  <si>
    <t>Юрьевское</t>
  </si>
  <si>
    <t>04608422</t>
  </si>
  <si>
    <t>Богучанский муниципальный район</t>
  </si>
  <si>
    <t>04609000</t>
  </si>
  <si>
    <t>Богучанское</t>
  </si>
  <si>
    <t>04609410</t>
  </si>
  <si>
    <t>ООО "Богучанские тепловые сети"</t>
  </si>
  <si>
    <t>2407061522</t>
  </si>
  <si>
    <t>240701001</t>
  </si>
  <si>
    <t>Октябрьское</t>
  </si>
  <si>
    <t>04609445</t>
  </si>
  <si>
    <t>ФБУ "Объединение исправительных учреждений №26" ГУФСИН по Красноярскому краю</t>
  </si>
  <si>
    <t>2407011169</t>
  </si>
  <si>
    <t>Чуноярское</t>
  </si>
  <si>
    <t>04609434</t>
  </si>
  <si>
    <t>Большемуртинский муниципальный район</t>
  </si>
  <si>
    <t>04610000</t>
  </si>
  <si>
    <t>Айтатское</t>
  </si>
  <si>
    <t>04610402</t>
  </si>
  <si>
    <t>ООО "СТЭП"</t>
  </si>
  <si>
    <t>2460225783</t>
  </si>
  <si>
    <t>Бартатское</t>
  </si>
  <si>
    <t>04610404</t>
  </si>
  <si>
    <t>Верх-Казанское</t>
  </si>
  <si>
    <t>04610407</t>
  </si>
  <si>
    <t>Еловское</t>
  </si>
  <si>
    <t>04610410</t>
  </si>
  <si>
    <t>Ентаульское</t>
  </si>
  <si>
    <t>04610413</t>
  </si>
  <si>
    <t>Межовское</t>
  </si>
  <si>
    <t>04610416</t>
  </si>
  <si>
    <t>Поселок Большая Мурта</t>
  </si>
  <si>
    <t>04610151</t>
  </si>
  <si>
    <t>Раздольненское</t>
  </si>
  <si>
    <t>04610428</t>
  </si>
  <si>
    <t>Российское</t>
  </si>
  <si>
    <t>04610419</t>
  </si>
  <si>
    <t>Таловское</t>
  </si>
  <si>
    <t>04610422</t>
  </si>
  <si>
    <t>Юксеевское</t>
  </si>
  <si>
    <t>04610425</t>
  </si>
  <si>
    <t>п Предивинск</t>
  </si>
  <si>
    <t>04610155</t>
  </si>
  <si>
    <t>Большеулуйский муниципальный район</t>
  </si>
  <si>
    <t>04611000</t>
  </si>
  <si>
    <t>Большеулуйское</t>
  </si>
  <si>
    <t>04611407</t>
  </si>
  <si>
    <t>ОАО "Ачинский НПЗ ВНК"</t>
  </si>
  <si>
    <t>2443000518</t>
  </si>
  <si>
    <t>ООО "КоммунСтройСервис"</t>
  </si>
  <si>
    <t>2409000116</t>
  </si>
  <si>
    <t>240901001</t>
  </si>
  <si>
    <t>ООО "Рубин"</t>
  </si>
  <si>
    <t>2409700703</t>
  </si>
  <si>
    <t>240971001</t>
  </si>
  <si>
    <t>ООО "Улуйское"</t>
  </si>
  <si>
    <t>2409700541</t>
  </si>
  <si>
    <t>Город Ачинск</t>
  </si>
  <si>
    <t>04703000</t>
  </si>
  <si>
    <t>ЗАО "Промэнерго"</t>
  </si>
  <si>
    <t>2443022857</t>
  </si>
  <si>
    <t>МУП "Ачинские коммунальные системы"</t>
  </si>
  <si>
    <t>2443031957</t>
  </si>
  <si>
    <t>ОАО "Русал Ачинск"</t>
  </si>
  <si>
    <t>2443005570</t>
  </si>
  <si>
    <t>997550001</t>
  </si>
  <si>
    <t>Город Боготол</t>
  </si>
  <si>
    <t>04706000</t>
  </si>
  <si>
    <t>ОАО «БТЭК»</t>
  </si>
  <si>
    <t>2444303071</t>
  </si>
  <si>
    <t>244401001</t>
  </si>
  <si>
    <t>ООО «Теплоэнергетический комплекс» города Боготола</t>
  </si>
  <si>
    <t>2444000486</t>
  </si>
  <si>
    <t>Город Бородино</t>
  </si>
  <si>
    <t>04707000</t>
  </si>
  <si>
    <t>ООО "Бородинское Энергоуправление"</t>
  </si>
  <si>
    <t>2445002253</t>
  </si>
  <si>
    <t>244501001</t>
  </si>
  <si>
    <t>ООО "Строительная компания"</t>
  </si>
  <si>
    <t>2452023938</t>
  </si>
  <si>
    <t>245201001</t>
  </si>
  <si>
    <t>Филиал ОАО «СУЭК-Красноярск» «Разрез Бородинский»</t>
  </si>
  <si>
    <t>2466152267</t>
  </si>
  <si>
    <t>244502001</t>
  </si>
  <si>
    <t>Город Дивногорск</t>
  </si>
  <si>
    <t>04709000</t>
  </si>
  <si>
    <t>МУП "ЭС" г.Дивногорск</t>
  </si>
  <si>
    <t>2446001206</t>
  </si>
  <si>
    <t>244601001</t>
  </si>
  <si>
    <t>ОАО "Дивногорские тепловые сети"</t>
  </si>
  <si>
    <t>2460237884</t>
  </si>
  <si>
    <t>ООО «Тепловая сбытовая компания плюс»</t>
  </si>
  <si>
    <t>2446031539</t>
  </si>
  <si>
    <t>Город Енисейск</t>
  </si>
  <si>
    <t>04712000</t>
  </si>
  <si>
    <t>МУП  "Очистные сооружения"</t>
  </si>
  <si>
    <t>2447011172</t>
  </si>
  <si>
    <t>244701001</t>
  </si>
  <si>
    <t>ФБУ ОИУ-2 ОУХД ГУФСИН России по Красноярскому краю</t>
  </si>
  <si>
    <t>2447004802</t>
  </si>
  <si>
    <t>Город Канск</t>
  </si>
  <si>
    <t>04720000</t>
  </si>
  <si>
    <t>КГБУСО "Канский психоневрологический интернат"</t>
  </si>
  <si>
    <t>2450003647</t>
  </si>
  <si>
    <t>245001001</t>
  </si>
  <si>
    <t>МУП "Канский Электросетьсбыт"</t>
  </si>
  <si>
    <t>2450017488</t>
  </si>
  <si>
    <t>ОАО "Гортепло"</t>
  </si>
  <si>
    <t>2450018770</t>
  </si>
  <si>
    <t>ОАО "Канская ТЭЦ"</t>
  </si>
  <si>
    <t>2460237891</t>
  </si>
  <si>
    <t>ОАО Красноярскнефтепродукт филиал Восточный</t>
  </si>
  <si>
    <t>2460002949</t>
  </si>
  <si>
    <t>ООО "Канские тепловые сети"</t>
  </si>
  <si>
    <t>2450024460</t>
  </si>
  <si>
    <t>ООО Тепло-Сбыт-Сервис</t>
  </si>
  <si>
    <t>2450012842</t>
  </si>
  <si>
    <t>Город Красноярск</t>
  </si>
  <si>
    <t>04701000</t>
  </si>
  <si>
    <t>ЗАО  Сибирский ЭНТЦ</t>
  </si>
  <si>
    <t>5407103263</t>
  </si>
  <si>
    <t>246302001</t>
  </si>
  <si>
    <t>производство (некомбинированная выработка)+сбыт</t>
  </si>
  <si>
    <t>ЗАО «РН-Энергонефть»</t>
  </si>
  <si>
    <t>7706184465</t>
  </si>
  <si>
    <t>246543001</t>
  </si>
  <si>
    <t>ИП Полынцев</t>
  </si>
  <si>
    <t>246001293023</t>
  </si>
  <si>
    <t>Красноярский научный центр СО РАН</t>
  </si>
  <si>
    <t>2463002263</t>
  </si>
  <si>
    <t>246301001</t>
  </si>
  <si>
    <t>ОАО "ДОЗ 2 и К"</t>
  </si>
  <si>
    <t>2462023422</t>
  </si>
  <si>
    <t>246201001</t>
  </si>
  <si>
    <t>ОАО "Красмаш"</t>
  </si>
  <si>
    <t>2462206345</t>
  </si>
  <si>
    <t>246750001</t>
  </si>
  <si>
    <t>ОАО "Красноярская ТЭЦ-1"</t>
  </si>
  <si>
    <t>2460237926</t>
  </si>
  <si>
    <t>ОАО "Красноярская теплотранспортная компания"</t>
  </si>
  <si>
    <t>2460237933</t>
  </si>
  <si>
    <t>ОАО "Красноярская электрокотельная"</t>
  </si>
  <si>
    <t>2460237845</t>
  </si>
  <si>
    <t>ОАО "Красноярский ЭВРЗ"</t>
  </si>
  <si>
    <t>2460083169</t>
  </si>
  <si>
    <t>ОАО "Красцветмет"</t>
  </si>
  <si>
    <t>2451000818</t>
  </si>
  <si>
    <t>ОАО "РЖД"</t>
  </si>
  <si>
    <t>246602001</t>
  </si>
  <si>
    <t>ОАО Красноярскграфит</t>
  </si>
  <si>
    <t>2464075377</t>
  </si>
  <si>
    <t>246401001</t>
  </si>
  <si>
    <t>ОАО ПО "Красноярский завод комбайнов"</t>
  </si>
  <si>
    <t>2460053936</t>
  </si>
  <si>
    <t>ОАО Санаторий Енисей</t>
  </si>
  <si>
    <t>2463026779</t>
  </si>
  <si>
    <t>ООО "Делком"</t>
  </si>
  <si>
    <t>2465243176</t>
  </si>
  <si>
    <t>246501001</t>
  </si>
  <si>
    <t>ООО "Коммерц Строй"</t>
  </si>
  <si>
    <t>2463050757</t>
  </si>
  <si>
    <t>781101001</t>
  </si>
  <si>
    <t>ООО "КраМЗЭнерго"</t>
  </si>
  <si>
    <t>2465076373</t>
  </si>
  <si>
    <t>ООО "Крамз"</t>
  </si>
  <si>
    <t>2465043748</t>
  </si>
  <si>
    <t>ООО "КрасТЭК"</t>
  </si>
  <si>
    <t>2460062553</t>
  </si>
  <si>
    <t>ООО "Красноярский жилищно-коммунальный комплекс"</t>
  </si>
  <si>
    <t>2466114215</t>
  </si>
  <si>
    <t>ООО "Красноярский цемент"</t>
  </si>
  <si>
    <t>2464054271</t>
  </si>
  <si>
    <t>ООО "Новые технологии"</t>
  </si>
  <si>
    <t>2465218691</t>
  </si>
  <si>
    <t>ООО "ФармЭнерго"</t>
  </si>
  <si>
    <t>2464215761</t>
  </si>
  <si>
    <t>ООО "Шиноремонтный завод"</t>
  </si>
  <si>
    <t>2460044402</t>
  </si>
  <si>
    <t>ООО "Электросан"</t>
  </si>
  <si>
    <t>2462003384</t>
  </si>
  <si>
    <t>ООО "Эликом"</t>
  </si>
  <si>
    <t>2465219085</t>
  </si>
  <si>
    <t>ООО "Энергоцентр"</t>
  </si>
  <si>
    <t>2464104691</t>
  </si>
  <si>
    <t>ООО «Орбита РГ»</t>
  </si>
  <si>
    <t>2466238316</t>
  </si>
  <si>
    <t>ООО Интек</t>
  </si>
  <si>
    <t>2465219078</t>
  </si>
  <si>
    <t>ООО Курорт Озеро Учум</t>
  </si>
  <si>
    <t>2463061773</t>
  </si>
  <si>
    <t>Пассажирское  вагонное депо Красноярск Енисейского филиала открытого акционерного общества "Федеральная  пассажирская компания"</t>
  </si>
  <si>
    <t>7708709686</t>
  </si>
  <si>
    <t>246043001</t>
  </si>
  <si>
    <t>ФГАОУ ВПО "Сибирский федеральный университет"</t>
  </si>
  <si>
    <t>2463011853</t>
  </si>
  <si>
    <t>246331001</t>
  </si>
  <si>
    <t>ФГУ "Красноярская квартирно-эксплуатационная часть района" МО РФ</t>
  </si>
  <si>
    <t>2465035000</t>
  </si>
  <si>
    <t>ФГУП ПО Красноярский химический комбинат "Енисей"</t>
  </si>
  <si>
    <t>2451000046</t>
  </si>
  <si>
    <t>Город Лесосибирск</t>
  </si>
  <si>
    <t>04722000</t>
  </si>
  <si>
    <t>ЗАО "Новоенисейский ЛХК"</t>
  </si>
  <si>
    <t>2454012346</t>
  </si>
  <si>
    <t>245401001</t>
  </si>
  <si>
    <t>ЗАО Лесосибирский ЛПК</t>
  </si>
  <si>
    <t>2454002002</t>
  </si>
  <si>
    <t>МУП "ЖКХ г. Лесосибирска"</t>
  </si>
  <si>
    <t>2454017182</t>
  </si>
  <si>
    <t>МУП "ППЖКХ № 5 п. Стрелка"</t>
  </si>
  <si>
    <t>2454000661</t>
  </si>
  <si>
    <t>ОАО "Лесосибирский ЛДК-1"</t>
  </si>
  <si>
    <t>2454003302</t>
  </si>
  <si>
    <t>ОАО Енисейская сплавная контора</t>
  </si>
  <si>
    <t>2454003341</t>
  </si>
  <si>
    <t>Город Минусинск</t>
  </si>
  <si>
    <t>04723000</t>
  </si>
  <si>
    <t>МУП города Минусинска "Горводоканал"</t>
  </si>
  <si>
    <t>2455029945</t>
  </si>
  <si>
    <t>245501001</t>
  </si>
  <si>
    <t>ООО "Ермак"</t>
  </si>
  <si>
    <t>2455017724</t>
  </si>
  <si>
    <t>ООО «Свет»</t>
  </si>
  <si>
    <t>2455026165</t>
  </si>
  <si>
    <t>Город Назарово</t>
  </si>
  <si>
    <t>04726000</t>
  </si>
  <si>
    <t>ОАО "Назаровская ГРЭС"</t>
  </si>
  <si>
    <t>2460237901</t>
  </si>
  <si>
    <t>ООО "Промтеплоэнерго"</t>
  </si>
  <si>
    <t>2456011468</t>
  </si>
  <si>
    <t>245601001</t>
  </si>
  <si>
    <t>ООО "ТЕПЛО ПЛЮС"</t>
  </si>
  <si>
    <t>2456200049</t>
  </si>
  <si>
    <t>ООО "Тепло"</t>
  </si>
  <si>
    <t>2456010986</t>
  </si>
  <si>
    <t>Филиал ОАО «СУЭК-Красноярск» «Разрез Назаровский»</t>
  </si>
  <si>
    <t>245602001</t>
  </si>
  <si>
    <t>Город Норильск</t>
  </si>
  <si>
    <t>04729000</t>
  </si>
  <si>
    <t>ЗАО "Оганер-Комплекс"</t>
  </si>
  <si>
    <t>2457042370</t>
  </si>
  <si>
    <t>245701001</t>
  </si>
  <si>
    <t>МУП "Канализационно-очистные сооружения"</t>
  </si>
  <si>
    <t>2457029066</t>
  </si>
  <si>
    <t>ОАО "Норильско-Таймырская энергетическая компания"</t>
  </si>
  <si>
    <t>2457058356</t>
  </si>
  <si>
    <t>ООО  УК "Энерготех"</t>
  </si>
  <si>
    <t>2457039314</t>
  </si>
  <si>
    <t>ООО "Аэропорт "Норильск"</t>
  </si>
  <si>
    <t>2457067174</t>
  </si>
  <si>
    <t>ООО "Жилищный трест"</t>
  </si>
  <si>
    <t>2457055612</t>
  </si>
  <si>
    <t>ООО "НЖЭК"</t>
  </si>
  <si>
    <t>2457070804</t>
  </si>
  <si>
    <t>ООО "Нордсервис"</t>
  </si>
  <si>
    <t>2457046449</t>
  </si>
  <si>
    <t>ООО "Объединение коммунальников №1"</t>
  </si>
  <si>
    <t>2457046142</t>
  </si>
  <si>
    <t>ООО "Талнахбыт"</t>
  </si>
  <si>
    <t>2457047435</t>
  </si>
  <si>
    <t>Дзержинский район</t>
  </si>
  <si>
    <t>04613000</t>
  </si>
  <si>
    <t>Дзержинское</t>
  </si>
  <si>
    <t>04613410</t>
  </si>
  <si>
    <t>ООО "Дзержинсккоммунсервис"</t>
  </si>
  <si>
    <t>2410000495</t>
  </si>
  <si>
    <t>241001001</t>
  </si>
  <si>
    <t>ООО "Новоком"</t>
  </si>
  <si>
    <t>2410004130</t>
  </si>
  <si>
    <t>ООО "Электросеть" с. Дзержинское</t>
  </si>
  <si>
    <t>2410000946</t>
  </si>
  <si>
    <t>Емельяновский муниципальный район</t>
  </si>
  <si>
    <t>04614000</t>
  </si>
  <si>
    <t>04614413</t>
  </si>
  <si>
    <t>МУП Емельяновского района "Коммунальщик"</t>
  </si>
  <si>
    <t>2411013137</t>
  </si>
  <si>
    <t>241101001</t>
  </si>
  <si>
    <t>Зеледеевское</t>
  </si>
  <si>
    <t>04614418</t>
  </si>
  <si>
    <t>Мининское</t>
  </si>
  <si>
    <t>04614428</t>
  </si>
  <si>
    <t>Поселок Емельяново</t>
  </si>
  <si>
    <t>04614151</t>
  </si>
  <si>
    <t>ОАО "Аэропорт Красноярск"</t>
  </si>
  <si>
    <t>2411017710</t>
  </si>
  <si>
    <t>ОАО Птицефабрика Заря</t>
  </si>
  <si>
    <t>2411015247</t>
  </si>
  <si>
    <t>ООО «Аэропорт Емельяново»</t>
  </si>
  <si>
    <t>2460213509</t>
  </si>
  <si>
    <t>ООО ПСК "ПроектСтройСервис"</t>
  </si>
  <si>
    <t>2411017653</t>
  </si>
  <si>
    <t>ООО Производственно-коммерческая фирма "Красэнергосервис"</t>
  </si>
  <si>
    <t>2466072734</t>
  </si>
  <si>
    <t>Солонцовское</t>
  </si>
  <si>
    <t>04614437</t>
  </si>
  <si>
    <t>МУП администрации Солонцовского сельсовета "ТЕПЛОСЕТЬ"</t>
  </si>
  <si>
    <t>2411017477</t>
  </si>
  <si>
    <t>Тальское</t>
  </si>
  <si>
    <t>04614440</t>
  </si>
  <si>
    <t>МУП ТСА "Коммунальное обслуживание"</t>
  </si>
  <si>
    <t>2411013056</t>
  </si>
  <si>
    <t>Устюгское</t>
  </si>
  <si>
    <t>04614443</t>
  </si>
  <si>
    <t>ООО "ЖилКомСервис"</t>
  </si>
  <si>
    <t>2411019643</t>
  </si>
  <si>
    <t>Частоостровское</t>
  </si>
  <si>
    <t>04614446</t>
  </si>
  <si>
    <t>МУПЕР "Частоостровское"</t>
  </si>
  <si>
    <t>2411013698</t>
  </si>
  <si>
    <t>Шуваевское</t>
  </si>
  <si>
    <t>04614449</t>
  </si>
  <si>
    <t>МУП "ЖКС" Шуваево</t>
  </si>
  <si>
    <t>2411016628</t>
  </si>
  <si>
    <t>ООО "Региональная тепловая компания"</t>
  </si>
  <si>
    <t>2411014638</t>
  </si>
  <si>
    <t>Элитовское</t>
  </si>
  <si>
    <t>04614404</t>
  </si>
  <si>
    <t>Енисейский муниципальный район</t>
  </si>
  <si>
    <t>04615000</t>
  </si>
  <si>
    <t>Абалаковское</t>
  </si>
  <si>
    <t>04615402</t>
  </si>
  <si>
    <t>ОАО "Красноярскнефтепродукт" филиал "Северный"</t>
  </si>
  <si>
    <t>ОАО "Северное"</t>
  </si>
  <si>
    <t>2447007874</t>
  </si>
  <si>
    <t>Верхнепашинское</t>
  </si>
  <si>
    <t>04615407</t>
  </si>
  <si>
    <t>Высокогорское</t>
  </si>
  <si>
    <t>04615408</t>
  </si>
  <si>
    <t>Городищенское</t>
  </si>
  <si>
    <t>04615410</t>
  </si>
  <si>
    <t>Епишинское</t>
  </si>
  <si>
    <t>04615409</t>
  </si>
  <si>
    <t>Малобельское</t>
  </si>
  <si>
    <t>04615421</t>
  </si>
  <si>
    <t>Новогородокское</t>
  </si>
  <si>
    <t>04615434</t>
  </si>
  <si>
    <t>Новокаргинское</t>
  </si>
  <si>
    <t>04615437</t>
  </si>
  <si>
    <t>Озерновское</t>
  </si>
  <si>
    <t>04615439</t>
  </si>
  <si>
    <t>Плотбищенское</t>
  </si>
  <si>
    <t>04615440</t>
  </si>
  <si>
    <t>Погодаевское</t>
  </si>
  <si>
    <t>04615441</t>
  </si>
  <si>
    <t>Поселок Подтесово</t>
  </si>
  <si>
    <t>04615155</t>
  </si>
  <si>
    <t>Потаповское</t>
  </si>
  <si>
    <t>04615446</t>
  </si>
  <si>
    <t>Усть-Кемское</t>
  </si>
  <si>
    <t>04615452</t>
  </si>
  <si>
    <t>Усть-Питское</t>
  </si>
  <si>
    <t>04615455</t>
  </si>
  <si>
    <t>Чалбышевское</t>
  </si>
  <si>
    <t>04615456</t>
  </si>
  <si>
    <t>Шапкинское</t>
  </si>
  <si>
    <t>04615457</t>
  </si>
  <si>
    <t>Ярцевское</t>
  </si>
  <si>
    <t>04615458</t>
  </si>
  <si>
    <t>Ярцевский филиал ОАО "Лесосибирский ЛДК 1"</t>
  </si>
  <si>
    <t>244702002</t>
  </si>
  <si>
    <t>Ермаковский муниципальный район</t>
  </si>
  <si>
    <t>04616000</t>
  </si>
  <si>
    <t>Верхнеусинское</t>
  </si>
  <si>
    <t>04616404</t>
  </si>
  <si>
    <t>ООО "Квант"</t>
  </si>
  <si>
    <t>2413006431</t>
  </si>
  <si>
    <t>241301001</t>
  </si>
  <si>
    <t>Григорьевское</t>
  </si>
  <si>
    <t>04616407</t>
  </si>
  <si>
    <t>Ермаковское</t>
  </si>
  <si>
    <t>04616410</t>
  </si>
  <si>
    <t>ООО "Тепловик 2"</t>
  </si>
  <si>
    <t>2413006167</t>
  </si>
  <si>
    <t>ООО "Топаз"</t>
  </si>
  <si>
    <t>2413006600</t>
  </si>
  <si>
    <t>Ивановское</t>
  </si>
  <si>
    <t>04616414</t>
  </si>
  <si>
    <t>Мигнинское</t>
  </si>
  <si>
    <t>04616416</t>
  </si>
  <si>
    <t>Нижнесуэтукское</t>
  </si>
  <si>
    <t>04616419</t>
  </si>
  <si>
    <t>Новополтавское</t>
  </si>
  <si>
    <t>04616422</t>
  </si>
  <si>
    <t>Ойское</t>
  </si>
  <si>
    <t>04616428</t>
  </si>
  <si>
    <t>Разъезженское</t>
  </si>
  <si>
    <t>04616425</t>
  </si>
  <si>
    <t>Салбинское</t>
  </si>
  <si>
    <t>04616429</t>
  </si>
  <si>
    <t>Семенниковское</t>
  </si>
  <si>
    <t>04616431</t>
  </si>
  <si>
    <t>Танзыбейское</t>
  </si>
  <si>
    <t>04616434</t>
  </si>
  <si>
    <t>ЗАТО г. Зеленогорск</t>
  </si>
  <si>
    <t>04737000</t>
  </si>
  <si>
    <t>МУП тепловых сетей г.Зеленогорска</t>
  </si>
  <si>
    <t>2453000242</t>
  </si>
  <si>
    <t>245301001</t>
  </si>
  <si>
    <t>ОАО "Управление строительства - 604"</t>
  </si>
  <si>
    <t>2453000901</t>
  </si>
  <si>
    <t>ООО "УЭС УС-604"</t>
  </si>
  <si>
    <t>2453016531</t>
  </si>
  <si>
    <t>Филиал ОАО "ОГК-6"  Красноярская ГРЭС-2</t>
  </si>
  <si>
    <t>6164232756</t>
  </si>
  <si>
    <t>245302001</t>
  </si>
  <si>
    <t>Филиал ОАО «ОГК-2» - Красноярская ГРЭС-2</t>
  </si>
  <si>
    <t>2607018122</t>
  </si>
  <si>
    <t>245343001</t>
  </si>
  <si>
    <t>ЗАТО г.Железногорск</t>
  </si>
  <si>
    <t>04735000</t>
  </si>
  <si>
    <t>Красноярский филиал ОАО "НИКИМТ-Атомстрой"</t>
  </si>
  <si>
    <t>7715719854</t>
  </si>
  <si>
    <t>771501001</t>
  </si>
  <si>
    <t>МП ЗАТО Железногорск "Гортеплоэнерго"</t>
  </si>
  <si>
    <t>2452024096</t>
  </si>
  <si>
    <t>МП ЗАТО края "Жилищно-коммунальное хозяйство" п. Подгорный</t>
  </si>
  <si>
    <t>2452018455</t>
  </si>
  <si>
    <t>ОАО "ЕнисейАтомЭнергоСбыт"</t>
  </si>
  <si>
    <t>2452026696</t>
  </si>
  <si>
    <t>ООО "Промтехэнерго"</t>
  </si>
  <si>
    <t>2452028291</t>
  </si>
  <si>
    <t>ООО "Технополис"</t>
  </si>
  <si>
    <t>2452026520</t>
  </si>
  <si>
    <t>ФГУП " Горно-химический комбинат"</t>
  </si>
  <si>
    <t>2452000401</t>
  </si>
  <si>
    <t>ЗАТО п.Солнечный</t>
  </si>
  <si>
    <t>04780000</t>
  </si>
  <si>
    <t>МУП "ЖКХ" ЗАТО Солнечный</t>
  </si>
  <si>
    <t>2439005538</t>
  </si>
  <si>
    <t>243901001</t>
  </si>
  <si>
    <t>Идринский муниципальный раойон</t>
  </si>
  <si>
    <t>04617000</t>
  </si>
  <si>
    <t>Идринское</t>
  </si>
  <si>
    <t>04617422</t>
  </si>
  <si>
    <t>ЗАО Заря</t>
  </si>
  <si>
    <t>2414002623</t>
  </si>
  <si>
    <t>241401001</t>
  </si>
  <si>
    <t>ООО "Коммунальщик"</t>
  </si>
  <si>
    <t>2414004116</t>
  </si>
  <si>
    <t>Иланский муниципальный район</t>
  </si>
  <si>
    <t>04618000</t>
  </si>
  <si>
    <t>Ельниковское</t>
  </si>
  <si>
    <t>04618404</t>
  </si>
  <si>
    <t>МУПП "Тайга"</t>
  </si>
  <si>
    <t>2415005049</t>
  </si>
  <si>
    <t>241501001</t>
  </si>
  <si>
    <t>г. Иланский</t>
  </si>
  <si>
    <t>04618101</t>
  </si>
  <si>
    <t>ООО "ЖКХ"</t>
  </si>
  <si>
    <t>2415005384</t>
  </si>
  <si>
    <t>ООО "ТЭЖК"</t>
  </si>
  <si>
    <t>2415005391</t>
  </si>
  <si>
    <t>Ирбейский муниципальный район</t>
  </si>
  <si>
    <t>04619000</t>
  </si>
  <si>
    <t>Верхнеуринское</t>
  </si>
  <si>
    <t>04619407</t>
  </si>
  <si>
    <t>ООО Совхоз Елисеевский</t>
  </si>
  <si>
    <t>2416005771</t>
  </si>
  <si>
    <t>241601001</t>
  </si>
  <si>
    <t>Ирбейское</t>
  </si>
  <si>
    <t>04619413</t>
  </si>
  <si>
    <t>Ирбейское РМУП ЖКХ</t>
  </si>
  <si>
    <t>2416004471</t>
  </si>
  <si>
    <t>Казачинский муниципальный район</t>
  </si>
  <si>
    <t>04620000</t>
  </si>
  <si>
    <t>Казачинское</t>
  </si>
  <si>
    <t>04620413</t>
  </si>
  <si>
    <t>ООО "Казачинский теплоэнергокомплекс"</t>
  </si>
  <si>
    <t>2417002981</t>
  </si>
  <si>
    <t>241701001</t>
  </si>
  <si>
    <t>Канский муниципальный район</t>
  </si>
  <si>
    <t>04621000</t>
  </si>
  <si>
    <t>Анцирское</t>
  </si>
  <si>
    <t>04621404</t>
  </si>
  <si>
    <t>ООО Теплосервис</t>
  </si>
  <si>
    <t>2450025753</t>
  </si>
  <si>
    <t>Большеуринское</t>
  </si>
  <si>
    <t>04621410</t>
  </si>
  <si>
    <t>ЗАО "Большеуринское"</t>
  </si>
  <si>
    <t>2450012828</t>
  </si>
  <si>
    <t>Браженское</t>
  </si>
  <si>
    <t>04621413</t>
  </si>
  <si>
    <t>ООО "Браженский ЖЭК"</t>
  </si>
  <si>
    <t>2450024090</t>
  </si>
  <si>
    <t>Верх-Амонашенское</t>
  </si>
  <si>
    <t>04621416</t>
  </si>
  <si>
    <t>ООО "ЖКС Чечеульский"</t>
  </si>
  <si>
    <t>2450024069</t>
  </si>
  <si>
    <t>Мокрушинское</t>
  </si>
  <si>
    <t>04621425</t>
  </si>
  <si>
    <t>ЗАО Разрез Канский</t>
  </si>
  <si>
    <t>2450024566</t>
  </si>
  <si>
    <t>Сотниковское</t>
  </si>
  <si>
    <t>04621434</t>
  </si>
  <si>
    <t>ЗАО "Арефьевское"</t>
  </si>
  <si>
    <t>2450012909</t>
  </si>
  <si>
    <t>ООО "Коммунальщик" Канский район</t>
  </si>
  <si>
    <t>2450024774</t>
  </si>
  <si>
    <t>Терское</t>
  </si>
  <si>
    <t>04621437</t>
  </si>
  <si>
    <t>ОАО Племзавод "Красный Маяк"</t>
  </si>
  <si>
    <t>2450013518</t>
  </si>
  <si>
    <t>Филимоновское</t>
  </si>
  <si>
    <t>04621438</t>
  </si>
  <si>
    <t>ОАО "Филимоновский МКК"</t>
  </si>
  <si>
    <t>2418002889</t>
  </si>
  <si>
    <t>ООО "ЖЭК Восточный"</t>
  </si>
  <si>
    <t>2450025665</t>
  </si>
  <si>
    <t>ООО "Филимоновский жилищный комплекс"</t>
  </si>
  <si>
    <t>2450024012</t>
  </si>
  <si>
    <t>Каратузский муниципальный район</t>
  </si>
  <si>
    <t>04622000</t>
  </si>
  <si>
    <t>Верхнекужебарское</t>
  </si>
  <si>
    <t>04622404</t>
  </si>
  <si>
    <t>ООО "Каратузский Тепло Водо Канал"</t>
  </si>
  <si>
    <t>2419005466</t>
  </si>
  <si>
    <t>241901001</t>
  </si>
  <si>
    <t>Каратузское</t>
  </si>
  <si>
    <t>04622407</t>
  </si>
  <si>
    <t>ГП КК "Каратузское АТП"</t>
  </si>
  <si>
    <t>2419000348</t>
  </si>
  <si>
    <t>Моторское</t>
  </si>
  <si>
    <t>04622413</t>
  </si>
  <si>
    <t>Нижнекужебарское</t>
  </si>
  <si>
    <t>04622416</t>
  </si>
  <si>
    <t>Таскинское</t>
  </si>
  <si>
    <t>04622428</t>
  </si>
  <si>
    <t>Уджейское</t>
  </si>
  <si>
    <t>04622432</t>
  </si>
  <si>
    <t>Черемушинское</t>
  </si>
  <si>
    <t>04622434</t>
  </si>
  <si>
    <t>Кежемский муниципальный район</t>
  </si>
  <si>
    <t>04624000</t>
  </si>
  <si>
    <t>Город Кодинск</t>
  </si>
  <si>
    <t>04624101</t>
  </si>
  <si>
    <t>Кодинское МУП ЖКХ Кежемского района</t>
  </si>
  <si>
    <t>2420070117</t>
  </si>
  <si>
    <t>242001001</t>
  </si>
  <si>
    <t>ОАО "Богучанская ГЭС"</t>
  </si>
  <si>
    <t>2420002597</t>
  </si>
  <si>
    <t>ФБУ ОИУ-1 ОУХД ГУФСИН России по Красн краю</t>
  </si>
  <si>
    <t>2420006496</t>
  </si>
  <si>
    <t>Заледеевское</t>
  </si>
  <si>
    <t>04624403</t>
  </si>
  <si>
    <t>Имбинское</t>
  </si>
  <si>
    <t>04624406</t>
  </si>
  <si>
    <t>Недокурское</t>
  </si>
  <si>
    <t>04624407</t>
  </si>
  <si>
    <t>Пановское</t>
  </si>
  <si>
    <t>04624410</t>
  </si>
  <si>
    <t>ФБУ ОИУ-8 ОУХД ГУФСИН России по Красноярскому краю</t>
  </si>
  <si>
    <t>3817009542</t>
  </si>
  <si>
    <t>Тагарское</t>
  </si>
  <si>
    <t>04624412</t>
  </si>
  <si>
    <t>Таежинское</t>
  </si>
  <si>
    <t>04624416</t>
  </si>
  <si>
    <t>Козульский муниципальный район</t>
  </si>
  <si>
    <t>04626000</t>
  </si>
  <si>
    <t>Лазурненское</t>
  </si>
  <si>
    <t>04626409</t>
  </si>
  <si>
    <t>Поселок Козулька</t>
  </si>
  <si>
    <t>04626151</t>
  </si>
  <si>
    <t>ООО "Приоритет плюс"</t>
  </si>
  <si>
    <t>2421003681</t>
  </si>
  <si>
    <t>242101001</t>
  </si>
  <si>
    <t>ООО "Прогресс"</t>
  </si>
  <si>
    <t>2421003674</t>
  </si>
  <si>
    <t>поселок Новочернореченский</t>
  </si>
  <si>
    <t>04626154</t>
  </si>
  <si>
    <t>Краснотуранский муниципальный район</t>
  </si>
  <si>
    <t>04628000</t>
  </si>
  <si>
    <t>Беллыкское</t>
  </si>
  <si>
    <t>04628404</t>
  </si>
  <si>
    <t>Краснотуранское РМПП ЖКХ</t>
  </si>
  <si>
    <t>2422000884</t>
  </si>
  <si>
    <t>242201001</t>
  </si>
  <si>
    <t>Восточное</t>
  </si>
  <si>
    <t>04628407</t>
  </si>
  <si>
    <t>Кортузское</t>
  </si>
  <si>
    <t>04628411</t>
  </si>
  <si>
    <t>Краснотуранское</t>
  </si>
  <si>
    <t>04628413</t>
  </si>
  <si>
    <t>Лебяженское</t>
  </si>
  <si>
    <t>04628416</t>
  </si>
  <si>
    <t>Николаевка</t>
  </si>
  <si>
    <t>04628400</t>
  </si>
  <si>
    <t>Новосыдинское</t>
  </si>
  <si>
    <t>04628419</t>
  </si>
  <si>
    <t>04628421</t>
  </si>
  <si>
    <t>Саянское</t>
  </si>
  <si>
    <t>04628425</t>
  </si>
  <si>
    <t>Тубинское</t>
  </si>
  <si>
    <t>04628428</t>
  </si>
  <si>
    <t>ЗАО "Тубинск"</t>
  </si>
  <si>
    <t>2422392039</t>
  </si>
  <si>
    <t>Курагинский муниципальный район</t>
  </si>
  <si>
    <t>04630000</t>
  </si>
  <si>
    <t>Брагинское</t>
  </si>
  <si>
    <t>04630407</t>
  </si>
  <si>
    <t>ООО "Марининский ЭнергоРесурс"</t>
  </si>
  <si>
    <t>2423010846</t>
  </si>
  <si>
    <t>242301001</t>
  </si>
  <si>
    <t>Детловское</t>
  </si>
  <si>
    <t>04630410</t>
  </si>
  <si>
    <t>Кочергинское</t>
  </si>
  <si>
    <t>04630420</t>
  </si>
  <si>
    <t>ООО "Курагинский ЖилКомСервис"</t>
  </si>
  <si>
    <t>2423010821</t>
  </si>
  <si>
    <t>ООО "Курагинский Энергосервис"</t>
  </si>
  <si>
    <t>2423013484</t>
  </si>
  <si>
    <t>ФГУ "Комбинат "Ангара" Росрезерва</t>
  </si>
  <si>
    <t>2423005532</t>
  </si>
  <si>
    <t>Курское</t>
  </si>
  <si>
    <t>04630422</t>
  </si>
  <si>
    <t>2423013149</t>
  </si>
  <si>
    <t>Марининское</t>
  </si>
  <si>
    <t>04630413</t>
  </si>
  <si>
    <t>Поселок Курагино</t>
  </si>
  <si>
    <t>04630151</t>
  </si>
  <si>
    <t>ООО "Курагинский ТеплоВодоКанал"</t>
  </si>
  <si>
    <t>2423010726</t>
  </si>
  <si>
    <t>ООО Электросантехсервис</t>
  </si>
  <si>
    <t>2423009417</t>
  </si>
  <si>
    <t>Черемшанкское</t>
  </si>
  <si>
    <t>04630446</t>
  </si>
  <si>
    <t>МП "Забота"</t>
  </si>
  <si>
    <t>2423011198</t>
  </si>
  <si>
    <t>Щетинкинское</t>
  </si>
  <si>
    <t>04630452</t>
  </si>
  <si>
    <t>город Артемовск</t>
  </si>
  <si>
    <t>04630102</t>
  </si>
  <si>
    <t>поселок Большая Ирба</t>
  </si>
  <si>
    <t>04630152</t>
  </si>
  <si>
    <t>ООО "Ирбинские энергосети"</t>
  </si>
  <si>
    <t>2423009921</t>
  </si>
  <si>
    <t>поселок Краснокаменск</t>
  </si>
  <si>
    <t>04630154</t>
  </si>
  <si>
    <t>ООО "Краснокаменские энергосети"</t>
  </si>
  <si>
    <t>2423011350</t>
  </si>
  <si>
    <t>поселок Чибижек</t>
  </si>
  <si>
    <t>04630156</t>
  </si>
  <si>
    <t>Манский муниципальный район</t>
  </si>
  <si>
    <t>04631000</t>
  </si>
  <si>
    <t>Выезжелогское</t>
  </si>
  <si>
    <t>04631404</t>
  </si>
  <si>
    <t>Камарчагское</t>
  </si>
  <si>
    <t>04631407</t>
  </si>
  <si>
    <t>МУП ЖКХ Нижне-Есауловское</t>
  </si>
  <si>
    <t>2424006715</t>
  </si>
  <si>
    <t>242401001</t>
  </si>
  <si>
    <t>ООО "Жилфонд"</t>
  </si>
  <si>
    <t>2424006842</t>
  </si>
  <si>
    <t>Каменское</t>
  </si>
  <si>
    <t>04631408</t>
  </si>
  <si>
    <t>Нарвинское</t>
  </si>
  <si>
    <t>04631416</t>
  </si>
  <si>
    <t>ООО «Манский механический завод»</t>
  </si>
  <si>
    <t>2424006793</t>
  </si>
  <si>
    <t>Первоманское</t>
  </si>
  <si>
    <t>04631421</t>
  </si>
  <si>
    <t>ООО "Жилпрогресс"</t>
  </si>
  <si>
    <t>2465209048</t>
  </si>
  <si>
    <t>Унгутское</t>
  </si>
  <si>
    <t>04631434</t>
  </si>
  <si>
    <t>ООО "Унгутский ЖКУ"</t>
  </si>
  <si>
    <t>2424003760</t>
  </si>
  <si>
    <t>Шалинское</t>
  </si>
  <si>
    <t>04631437</t>
  </si>
  <si>
    <t>ООО "Коммунальное хозяйство"</t>
  </si>
  <si>
    <t>2424005824</t>
  </si>
  <si>
    <t>Минусинский муниципальный район</t>
  </si>
  <si>
    <t>04633000</t>
  </si>
  <si>
    <t>Тесинское</t>
  </si>
  <si>
    <t>04633402</t>
  </si>
  <si>
    <t>ОАО "Южно-Енисейские тепловые сети"</t>
  </si>
  <si>
    <t>2460237860</t>
  </si>
  <si>
    <t>ООО "Энергоресурс"</t>
  </si>
  <si>
    <t>2455025059</t>
  </si>
  <si>
    <t>Мотыгинский муниципальный район</t>
  </si>
  <si>
    <t>04635000</t>
  </si>
  <si>
    <t>Машуковское</t>
  </si>
  <si>
    <t>04635410</t>
  </si>
  <si>
    <t>МУП ЖКХ Машуковский</t>
  </si>
  <si>
    <t>2426004128</t>
  </si>
  <si>
    <t>242601001</t>
  </si>
  <si>
    <t>Новоангарское</t>
  </si>
  <si>
    <t>04635412</t>
  </si>
  <si>
    <t>ООО УК Сервис</t>
  </si>
  <si>
    <t>2426004826</t>
  </si>
  <si>
    <t>Орджоникидзевское</t>
  </si>
  <si>
    <t>04635413</t>
  </si>
  <si>
    <t>ООО Ритм</t>
  </si>
  <si>
    <t>2426003780</t>
  </si>
  <si>
    <t>поселок Мотыгино</t>
  </si>
  <si>
    <t>04635151</t>
  </si>
  <si>
    <t>ООО "Первомайское ЖКХ"</t>
  </si>
  <si>
    <t>2426003903</t>
  </si>
  <si>
    <t>ООО "УК Комплекс"</t>
  </si>
  <si>
    <t>2426004287</t>
  </si>
  <si>
    <t>ООО "Универсал"</t>
  </si>
  <si>
    <t>2426003685</t>
  </si>
  <si>
    <t>ООО Мотыгинский водоканал</t>
  </si>
  <si>
    <t>2426004329</t>
  </si>
  <si>
    <t>поселок Южно-Енисейск</t>
  </si>
  <si>
    <t>04635157</t>
  </si>
  <si>
    <t>ООО "Теплосети"</t>
  </si>
  <si>
    <t>2426004294</t>
  </si>
  <si>
    <t>Назаровский муниципальный район</t>
  </si>
  <si>
    <t>04637000</t>
  </si>
  <si>
    <t>Гляденское</t>
  </si>
  <si>
    <t>04637407</t>
  </si>
  <si>
    <t>ООО "Районное коммунальное хозяйство" Назаровского района</t>
  </si>
  <si>
    <t>2456013264</t>
  </si>
  <si>
    <t>Дороховское</t>
  </si>
  <si>
    <t>04637410</t>
  </si>
  <si>
    <t>МУП "ЖКХ Назаровского района"</t>
  </si>
  <si>
    <t>2456009853</t>
  </si>
  <si>
    <t>Краснополянское</t>
  </si>
  <si>
    <t>04637431</t>
  </si>
  <si>
    <t>Красносопкинское</t>
  </si>
  <si>
    <t>04637413</t>
  </si>
  <si>
    <t>МУП "Красносопкинское ЖКХ"</t>
  </si>
  <si>
    <t>2456009998</t>
  </si>
  <si>
    <t>Павловское</t>
  </si>
  <si>
    <t>04637419</t>
  </si>
  <si>
    <t>Подсосенское</t>
  </si>
  <si>
    <t>04637422</t>
  </si>
  <si>
    <t>04637425</t>
  </si>
  <si>
    <t>СХП ЗАО "Владимировское"</t>
  </si>
  <si>
    <t>2427000567</t>
  </si>
  <si>
    <t>Сахаптинское</t>
  </si>
  <si>
    <t>04637428</t>
  </si>
  <si>
    <t>МУП "Сахаптинское ЖКХ"</t>
  </si>
  <si>
    <t>2456011683</t>
  </si>
  <si>
    <t>Степное</t>
  </si>
  <si>
    <t>04637437</t>
  </si>
  <si>
    <t>ЗАО "Назаровское"</t>
  </si>
  <si>
    <t>2427000415</t>
  </si>
  <si>
    <t>Нижнеингашский муниципальный район</t>
  </si>
  <si>
    <t>04639000</t>
  </si>
  <si>
    <t>Канифольнинское</t>
  </si>
  <si>
    <t>04639410</t>
  </si>
  <si>
    <t>ООО "Канифольнинский коммунальный комплекс"</t>
  </si>
  <si>
    <t>2428004780</t>
  </si>
  <si>
    <t>242801001</t>
  </si>
  <si>
    <t>Поселок Нижняя Пойма</t>
  </si>
  <si>
    <t>04639154</t>
  </si>
  <si>
    <t>МУП "Сибсервис"</t>
  </si>
  <si>
    <t>2428005222</t>
  </si>
  <si>
    <t>Решотинский шпалопропиточный завод - филиал ОАО "ТрансВудСервис"</t>
  </si>
  <si>
    <t>246631008</t>
  </si>
  <si>
    <t>Поселок Тинской</t>
  </si>
  <si>
    <t>04639160</t>
  </si>
  <si>
    <t>ООО "Велес"</t>
  </si>
  <si>
    <t>2428004469</t>
  </si>
  <si>
    <t>Тинское</t>
  </si>
  <si>
    <t>04639440</t>
  </si>
  <si>
    <t>ООО Красэкспортлес</t>
  </si>
  <si>
    <t>2465072354</t>
  </si>
  <si>
    <t>поселок Нижний Ингаш</t>
  </si>
  <si>
    <t>04639151</t>
  </si>
  <si>
    <t>МУЗ Нижнеингашская ЦРБ</t>
  </si>
  <si>
    <t>2428001700</t>
  </si>
  <si>
    <t>ООО "Нижнеингашский коммунальный комплекс"</t>
  </si>
  <si>
    <t>2428004331</t>
  </si>
  <si>
    <t>Новоселовский муниципальный район</t>
  </si>
  <si>
    <t>04641000</t>
  </si>
  <si>
    <t>Анашенское</t>
  </si>
  <si>
    <t>04641402</t>
  </si>
  <si>
    <t>ООО "Анашенский тепловодоканал"</t>
  </si>
  <si>
    <t>2429002785</t>
  </si>
  <si>
    <t>242901001</t>
  </si>
  <si>
    <t>Новоселовское</t>
  </si>
  <si>
    <t>04641409</t>
  </si>
  <si>
    <t>ООО "Тепловые сети"</t>
  </si>
  <si>
    <t>2429002810</t>
  </si>
  <si>
    <t>Светлолобовское</t>
  </si>
  <si>
    <t>04641410</t>
  </si>
  <si>
    <t>МУП "Коммунальщик"</t>
  </si>
  <si>
    <t>2429002760</t>
  </si>
  <si>
    <t>Толстомысинское</t>
  </si>
  <si>
    <t>04641413</t>
  </si>
  <si>
    <t>МУП "Толстомысенское ПП ЖКХ"</t>
  </si>
  <si>
    <t>2429002263</t>
  </si>
  <si>
    <t>Партизанский муниципальный район</t>
  </si>
  <si>
    <t>04643000</t>
  </si>
  <si>
    <t>Имбежское</t>
  </si>
  <si>
    <t>04643410</t>
  </si>
  <si>
    <t>ООО "Имбеж"</t>
  </si>
  <si>
    <t>2430003173</t>
  </si>
  <si>
    <t>243001001</t>
  </si>
  <si>
    <t>Минское</t>
  </si>
  <si>
    <t>04643419</t>
  </si>
  <si>
    <t>ООО "Саяны"</t>
  </si>
  <si>
    <t>2430003215</t>
  </si>
  <si>
    <t>Партизанское</t>
  </si>
  <si>
    <t>04643422</t>
  </si>
  <si>
    <t>ООО "Ритм"</t>
  </si>
  <si>
    <t>2430003247</t>
  </si>
  <si>
    <t>Пировский муниципальный район</t>
  </si>
  <si>
    <t>04645000</t>
  </si>
  <si>
    <t>Кетское</t>
  </si>
  <si>
    <t>04645417</t>
  </si>
  <si>
    <t>ООО "Стратегия Норд"</t>
  </si>
  <si>
    <t>2454017506</t>
  </si>
  <si>
    <t>Пировское</t>
  </si>
  <si>
    <t>04645425</t>
  </si>
  <si>
    <t>Поселок Кедровый</t>
  </si>
  <si>
    <t>04775000</t>
  </si>
  <si>
    <t>ООО "Кедр"</t>
  </si>
  <si>
    <t>2411021113</t>
  </si>
  <si>
    <t>Рыбинский муниципальный район</t>
  </si>
  <si>
    <t>04647000</t>
  </si>
  <si>
    <t>Город Заозерный</t>
  </si>
  <si>
    <t>04647101</t>
  </si>
  <si>
    <t>ООО Рыбинский КК</t>
  </si>
  <si>
    <t>2448005277</t>
  </si>
  <si>
    <t>244801001</t>
  </si>
  <si>
    <t>Новосолянское</t>
  </si>
  <si>
    <t>04647434</t>
  </si>
  <si>
    <t>ООО ЖКК Солянский</t>
  </si>
  <si>
    <t>2448005206</t>
  </si>
  <si>
    <t>Поселок Саянский</t>
  </si>
  <si>
    <t>04647160</t>
  </si>
  <si>
    <t>ООО "ЖКС" п. Саянский</t>
  </si>
  <si>
    <t>2448004273</t>
  </si>
  <si>
    <t>Поселок Урал</t>
  </si>
  <si>
    <t>04647165</t>
  </si>
  <si>
    <t>ООО "Уральские тепловые сети"</t>
  </si>
  <si>
    <t>2448004562</t>
  </si>
  <si>
    <t>Саянский муниципальный район</t>
  </si>
  <si>
    <t>04648000</t>
  </si>
  <si>
    <t>Агинское</t>
  </si>
  <si>
    <t>04648402</t>
  </si>
  <si>
    <t>МУП УК ЖКХ "Агинское"</t>
  </si>
  <si>
    <t>2433004168</t>
  </si>
  <si>
    <t>243301001</t>
  </si>
  <si>
    <t>ООО "Фиштраст"</t>
  </si>
  <si>
    <t>2433003862</t>
  </si>
  <si>
    <t>ООО Агрокомплект</t>
  </si>
  <si>
    <t>2465273090</t>
  </si>
  <si>
    <t>ООО Коммунальщик Саянский район</t>
  </si>
  <si>
    <t>2433003848</t>
  </si>
  <si>
    <t>Кулижниковское</t>
  </si>
  <si>
    <t>04648419</t>
  </si>
  <si>
    <t>Тугачинское</t>
  </si>
  <si>
    <t>04648437</t>
  </si>
  <si>
    <t>Унерское</t>
  </si>
  <si>
    <t>04648440</t>
  </si>
  <si>
    <t>Северо-Енисейский муниципальный район</t>
  </si>
  <si>
    <t>04649000</t>
  </si>
  <si>
    <t>Поселок Северо-Енисейский</t>
  </si>
  <si>
    <t>04649151</t>
  </si>
  <si>
    <t>МУП "УКК" Северо-Енисейского района"</t>
  </si>
  <si>
    <t>2434001177</t>
  </si>
  <si>
    <t>243401001</t>
  </si>
  <si>
    <t>Сухобузимский муниципальный район</t>
  </si>
  <si>
    <t>04651000</t>
  </si>
  <si>
    <t>Атамановское</t>
  </si>
  <si>
    <t>04651402</t>
  </si>
  <si>
    <t>ЗАО "Племзавод "Таежный"</t>
  </si>
  <si>
    <t>2435003949</t>
  </si>
  <si>
    <t>243501001</t>
  </si>
  <si>
    <t>Борское</t>
  </si>
  <si>
    <t>04651425</t>
  </si>
  <si>
    <t>ГСХУ УОХ "Миндерлинское"</t>
  </si>
  <si>
    <t>2435004702</t>
  </si>
  <si>
    <t>Высотинское</t>
  </si>
  <si>
    <t>04651407</t>
  </si>
  <si>
    <t>ООО Птицефабрика "Индюшкино"</t>
  </si>
  <si>
    <t>2435005978</t>
  </si>
  <si>
    <t>Кононовское</t>
  </si>
  <si>
    <t>04651410</t>
  </si>
  <si>
    <t>Миндерлинское</t>
  </si>
  <si>
    <t>04651413</t>
  </si>
  <si>
    <t>Нахвальское</t>
  </si>
  <si>
    <t>04651416</t>
  </si>
  <si>
    <t>Подсопочное</t>
  </si>
  <si>
    <t>04651419</t>
  </si>
  <si>
    <t>Сухобузимское</t>
  </si>
  <si>
    <t>04651422</t>
  </si>
  <si>
    <t>Шилинское</t>
  </si>
  <si>
    <t>04651428</t>
  </si>
  <si>
    <t>ООО Шилинское коммунальное хозяйство</t>
  </si>
  <si>
    <t>2435005671</t>
  </si>
  <si>
    <t>Таймырский (Долгано-Ненецкий) муниципальный район</t>
  </si>
  <si>
    <t>04811000</t>
  </si>
  <si>
    <t>Диксон</t>
  </si>
  <si>
    <t>04811151</t>
  </si>
  <si>
    <t>ООО "Таймырская энергетическая компания"</t>
  </si>
  <si>
    <t>2469001523</t>
  </si>
  <si>
    <t>246901001</t>
  </si>
  <si>
    <t>Дудинка</t>
  </si>
  <si>
    <t>04811121</t>
  </si>
  <si>
    <t>МП "Таймыр"</t>
  </si>
  <si>
    <t>2469000978</t>
  </si>
  <si>
    <t>ОАО "Таймырбыт"</t>
  </si>
  <si>
    <t>8401011170</t>
  </si>
  <si>
    <t>840101001</t>
  </si>
  <si>
    <t>ОАО "Таймыргеофизика"</t>
  </si>
  <si>
    <t>8400000578</t>
  </si>
  <si>
    <t>ОАО "Хантайское"</t>
  </si>
  <si>
    <t>8401010956</t>
  </si>
  <si>
    <t>ООО "Потапово"</t>
  </si>
  <si>
    <t>8401009157</t>
  </si>
  <si>
    <t>Караул</t>
  </si>
  <si>
    <t>04811417</t>
  </si>
  <si>
    <t>МУП сельского поселения Караул "Коммунальщик"</t>
  </si>
  <si>
    <t>8404010136</t>
  </si>
  <si>
    <t>840401001</t>
  </si>
  <si>
    <t>ОАО "Норильскгазпром"</t>
  </si>
  <si>
    <t>2457002628</t>
  </si>
  <si>
    <t>Носок</t>
  </si>
  <si>
    <t>04811400</t>
  </si>
  <si>
    <t>Хатанга</t>
  </si>
  <si>
    <t>04811419</t>
  </si>
  <si>
    <t>МУП "ЖКХ" сельского поселения Хатанга</t>
  </si>
  <si>
    <t>2469012194</t>
  </si>
  <si>
    <t>ОАО "Полярная геологоразведочная экспедиция"</t>
  </si>
  <si>
    <t>2469001756</t>
  </si>
  <si>
    <t>Тасеевский муниципальный район</t>
  </si>
  <si>
    <t>04652000</t>
  </si>
  <si>
    <t>Тасеевское</t>
  </si>
  <si>
    <t>04652416</t>
  </si>
  <si>
    <t>2436004254</t>
  </si>
  <si>
    <t>243601001</t>
  </si>
  <si>
    <t>Туруханский муниципальный район</t>
  </si>
  <si>
    <t>04654000</t>
  </si>
  <si>
    <t>04654404</t>
  </si>
  <si>
    <t>ОАО "Туруханскэнерго"</t>
  </si>
  <si>
    <t>2437004384</t>
  </si>
  <si>
    <t>243701001</t>
  </si>
  <si>
    <t>Верхнеимбатское</t>
  </si>
  <si>
    <t>04654410</t>
  </si>
  <si>
    <t>Вороговское</t>
  </si>
  <si>
    <t>04654413</t>
  </si>
  <si>
    <t>Город Игарка</t>
  </si>
  <si>
    <t>04654117</t>
  </si>
  <si>
    <t>ОАО "Энергопром"</t>
  </si>
  <si>
    <t>2466212734</t>
  </si>
  <si>
    <t>Зотинское</t>
  </si>
  <si>
    <t>04654417</t>
  </si>
  <si>
    <t>Туруханское</t>
  </si>
  <si>
    <t>04654434</t>
  </si>
  <si>
    <t>поселок Светлогорск</t>
  </si>
  <si>
    <t>04654156</t>
  </si>
  <si>
    <t>Тюхтетский муниципальный район</t>
  </si>
  <si>
    <t>04655000</t>
  </si>
  <si>
    <t>Тюхтетское</t>
  </si>
  <si>
    <t>04655425</t>
  </si>
  <si>
    <t>ООО "Коммунальщик" Тюхтетский район</t>
  </si>
  <si>
    <t>2438301020</t>
  </si>
  <si>
    <t>243801001</t>
  </si>
  <si>
    <t>Ужурский муниципальный район</t>
  </si>
  <si>
    <t>04656000</t>
  </si>
  <si>
    <t>Город Ужур</t>
  </si>
  <si>
    <t>04656101</t>
  </si>
  <si>
    <t>ЗАО "Искра"</t>
  </si>
  <si>
    <t>2439001597</t>
  </si>
  <si>
    <t>ООО "ДПМК Ужурская"</t>
  </si>
  <si>
    <t>2439005979</t>
  </si>
  <si>
    <t>ООО "Ужурское ЖКХ"</t>
  </si>
  <si>
    <t>2439006394</t>
  </si>
  <si>
    <t>Златоруновское</t>
  </si>
  <si>
    <t>04656431</t>
  </si>
  <si>
    <t>ООО "Исток"</t>
  </si>
  <si>
    <t>2439007743</t>
  </si>
  <si>
    <t>Крутоярское</t>
  </si>
  <si>
    <t>04656410</t>
  </si>
  <si>
    <t>ООО"Крутояртеплосервис"</t>
  </si>
  <si>
    <t>2439007817</t>
  </si>
  <si>
    <t>Озероучумское</t>
  </si>
  <si>
    <t>04656423</t>
  </si>
  <si>
    <t>ООО "ТСК "Озеро Учум"</t>
  </si>
  <si>
    <t>2463076628</t>
  </si>
  <si>
    <t>Приреченское</t>
  </si>
  <si>
    <t>04656429</t>
  </si>
  <si>
    <t>Солгонское</t>
  </si>
  <si>
    <t>04656425</t>
  </si>
  <si>
    <t>Уярский муниципальный район</t>
  </si>
  <si>
    <t>04657000</t>
  </si>
  <si>
    <t>Авдинское</t>
  </si>
  <si>
    <t>04657402</t>
  </si>
  <si>
    <t>ООО "СЖКХ"</t>
  </si>
  <si>
    <t>2440006423</t>
  </si>
  <si>
    <t>244001001</t>
  </si>
  <si>
    <t>Город Уяр</t>
  </si>
  <si>
    <t>04657101</t>
  </si>
  <si>
    <t>МУП "Городское коммунальное хозяйство"</t>
  </si>
  <si>
    <t>2440006462</t>
  </si>
  <si>
    <t>2440006712</t>
  </si>
  <si>
    <t>Громадское</t>
  </si>
  <si>
    <t>04657408</t>
  </si>
  <si>
    <t>ФБУ «ИК-16 ГУФСИН России по Красноярскому краю»</t>
  </si>
  <si>
    <t>2440004602</t>
  </si>
  <si>
    <t>Сушиновское</t>
  </si>
  <si>
    <t>04657417</t>
  </si>
  <si>
    <t>ООО "СЖКО Феникс"</t>
  </si>
  <si>
    <t>2440003849</t>
  </si>
  <si>
    <t>Шарыпово</t>
  </si>
  <si>
    <t>04740000</t>
  </si>
  <si>
    <t>Филиал ОАО «СУЭК-Красноярск» «Разрез Березовский-1»</t>
  </si>
  <si>
    <t>245902001</t>
  </si>
  <si>
    <t>Филиал ОАО «Э.ОН Россия» «Тепловые сети Березовской ГРЭС»</t>
  </si>
  <si>
    <t>8602067092</t>
  </si>
  <si>
    <t>Шарыповский муниципальный район</t>
  </si>
  <si>
    <t>04658000</t>
  </si>
  <si>
    <t>Березовское</t>
  </si>
  <si>
    <t>04658403</t>
  </si>
  <si>
    <t>ООО "РемСтройСервис"</t>
  </si>
  <si>
    <t>2459013270</t>
  </si>
  <si>
    <t>245901001</t>
  </si>
  <si>
    <t>04658408</t>
  </si>
  <si>
    <t>ООО "Золотой век"</t>
  </si>
  <si>
    <t>2459010960</t>
  </si>
  <si>
    <t>Новоалтатское</t>
  </si>
  <si>
    <t>04658411</t>
  </si>
  <si>
    <t>Родниковское</t>
  </si>
  <si>
    <t>04658415</t>
  </si>
  <si>
    <t>Холмогорское</t>
  </si>
  <si>
    <t>04658420</t>
  </si>
  <si>
    <t>ОАО "Э.ОН Россия"</t>
  </si>
  <si>
    <t>245902002</t>
  </si>
  <si>
    <t>Шушенский муниципальный район</t>
  </si>
  <si>
    <t>04659000</t>
  </si>
  <si>
    <t>Иджинское</t>
  </si>
  <si>
    <t>04659403</t>
  </si>
  <si>
    <t>МУП "Шушенские ТЭС"</t>
  </si>
  <si>
    <t>2442000890</t>
  </si>
  <si>
    <t>244201001</t>
  </si>
  <si>
    <t>Ильичевское</t>
  </si>
  <si>
    <t>04659405</t>
  </si>
  <si>
    <t>МУП "Водоканал" Ильичевского  сельсовета</t>
  </si>
  <si>
    <t>2442011436</t>
  </si>
  <si>
    <t/>
  </si>
  <si>
    <t>Казанцевское</t>
  </si>
  <si>
    <t>04659407</t>
  </si>
  <si>
    <t>Каптыревское</t>
  </si>
  <si>
    <t>04659410</t>
  </si>
  <si>
    <t>Сизинское</t>
  </si>
  <si>
    <t>04659414</t>
  </si>
  <si>
    <t>Синеборское</t>
  </si>
  <si>
    <t>04659415</t>
  </si>
  <si>
    <t>Субботинское</t>
  </si>
  <si>
    <t>04659416</t>
  </si>
  <si>
    <t>поселок Шушенское</t>
  </si>
  <si>
    <t>04659151</t>
  </si>
  <si>
    <t>Эвенкийский муниципальный район</t>
  </si>
  <si>
    <t>04911000</t>
  </si>
  <si>
    <t>поселок Нидым</t>
  </si>
  <si>
    <t>04911438</t>
  </si>
  <si>
    <t>МП ЭМР "Илимпийские теплосети"</t>
  </si>
  <si>
    <t>8801011048</t>
  </si>
  <si>
    <t>880101001</t>
  </si>
  <si>
    <t>поселок Тура</t>
  </si>
  <si>
    <t>04911402</t>
  </si>
  <si>
    <t>поселок Тутончаны</t>
  </si>
  <si>
    <t>04911444</t>
  </si>
  <si>
    <t>поселок Эконда</t>
  </si>
  <si>
    <t>04911453</t>
  </si>
  <si>
    <t>село Байкит</t>
  </si>
  <si>
    <t>04911405</t>
  </si>
  <si>
    <t>МП ЭМР "Байкитэнерго"</t>
  </si>
  <si>
    <t>8802000955</t>
  </si>
  <si>
    <t>880201001</t>
  </si>
  <si>
    <t>село Ванавара</t>
  </si>
  <si>
    <t>04911459</t>
  </si>
  <si>
    <t>МП ЭМР "Ванавараэнерго"</t>
  </si>
  <si>
    <t>8803001655</t>
  </si>
  <si>
    <t>880301001</t>
  </si>
  <si>
    <t>город Сосновоборск</t>
  </si>
  <si>
    <t>04733000</t>
  </si>
  <si>
    <t>МУП "Жилкомсервис" г. Сосновоборск</t>
  </si>
  <si>
    <t>2458008862</t>
  </si>
  <si>
    <t>ОАО "Красноярская ТЭЦ-4"</t>
  </si>
  <si>
    <t>2460237877</t>
  </si>
  <si>
    <t>Дата последнего обновления реестра организаций: 05.12.2012 14:25:51</t>
  </si>
  <si>
    <t>Лапшихинское</t>
  </si>
  <si>
    <t>04603413</t>
  </si>
  <si>
    <t>04604404</t>
  </si>
  <si>
    <t>Тюльковское</t>
  </si>
  <si>
    <t>04604419</t>
  </si>
  <si>
    <t>Малокетское</t>
  </si>
  <si>
    <t>04606408</t>
  </si>
  <si>
    <t>Ангарское</t>
  </si>
  <si>
    <t>04609402</t>
  </si>
  <si>
    <t>Артюгинское</t>
  </si>
  <si>
    <t>04609404</t>
  </si>
  <si>
    <t>Белякинское</t>
  </si>
  <si>
    <t>04609407</t>
  </si>
  <si>
    <t>Говорковское</t>
  </si>
  <si>
    <t>04609413</t>
  </si>
  <si>
    <t>Красногорьевское</t>
  </si>
  <si>
    <t>04609418</t>
  </si>
  <si>
    <t>Манзенское</t>
  </si>
  <si>
    <t>04609419</t>
  </si>
  <si>
    <t>Невонское</t>
  </si>
  <si>
    <t>04609422</t>
  </si>
  <si>
    <t>Нижнетерянское</t>
  </si>
  <si>
    <t>04609424</t>
  </si>
  <si>
    <t>Новохайское</t>
  </si>
  <si>
    <t>04609423</t>
  </si>
  <si>
    <t>Осиновомысское</t>
  </si>
  <si>
    <t>04609425</t>
  </si>
  <si>
    <t>Пинчугское</t>
  </si>
  <si>
    <t>04609428</t>
  </si>
  <si>
    <t>Таежнинское</t>
  </si>
  <si>
    <t>04609430</t>
  </si>
  <si>
    <t>Такучетское</t>
  </si>
  <si>
    <t>04609431</t>
  </si>
  <si>
    <t>Хребтовское</t>
  </si>
  <si>
    <t>04609433</t>
  </si>
  <si>
    <t>Шиверское</t>
  </si>
  <si>
    <t>04609440</t>
  </si>
  <si>
    <t>Кытатское</t>
  </si>
  <si>
    <t>04611419</t>
  </si>
  <si>
    <t>Город Шарыпово</t>
  </si>
  <si>
    <t>04740 000</t>
  </si>
  <si>
    <t>Железнодорожное</t>
  </si>
  <si>
    <t>04615411</t>
  </si>
  <si>
    <t>Кривлякское</t>
  </si>
  <si>
    <t>04615412</t>
  </si>
  <si>
    <t>Луговатское</t>
  </si>
  <si>
    <t>04615416</t>
  </si>
  <si>
    <t>Майское</t>
  </si>
  <si>
    <t>04615418</t>
  </si>
  <si>
    <t>Новоназимовское</t>
  </si>
  <si>
    <t>04615425</t>
  </si>
  <si>
    <t>Подгорновское</t>
  </si>
  <si>
    <t>04615443</t>
  </si>
  <si>
    <t>Карапсельское</t>
  </si>
  <si>
    <t>04618407</t>
  </si>
  <si>
    <t>Новониколаевское</t>
  </si>
  <si>
    <t>04618416</t>
  </si>
  <si>
    <t>Южно-Александровское</t>
  </si>
  <si>
    <t>04618425</t>
  </si>
  <si>
    <t>Благовещенское</t>
  </si>
  <si>
    <t>04619404</t>
  </si>
  <si>
    <t>04619410</t>
  </si>
  <si>
    <t>Изумрудновское</t>
  </si>
  <si>
    <t>04619411</t>
  </si>
  <si>
    <t>Мельничное</t>
  </si>
  <si>
    <t>04619419</t>
  </si>
  <si>
    <t>Сергеевское</t>
  </si>
  <si>
    <t>04619425</t>
  </si>
  <si>
    <t>Степановское</t>
  </si>
  <si>
    <t>04619429</t>
  </si>
  <si>
    <t>04619431</t>
  </si>
  <si>
    <t>Тумаковское</t>
  </si>
  <si>
    <t>04619443</t>
  </si>
  <si>
    <t>Успенское</t>
  </si>
  <si>
    <t>04619434</t>
  </si>
  <si>
    <t>Усть-Каначульское</t>
  </si>
  <si>
    <t>04619437</t>
  </si>
  <si>
    <t>Усть-Ярульское</t>
  </si>
  <si>
    <t>04619440</t>
  </si>
  <si>
    <t>Чухломинское</t>
  </si>
  <si>
    <t>04619450</t>
  </si>
  <si>
    <t>Юдинское</t>
  </si>
  <si>
    <t>04619416</t>
  </si>
  <si>
    <t>Астафьевское</t>
  </si>
  <si>
    <t>04621407</t>
  </si>
  <si>
    <t>Георгиевское</t>
  </si>
  <si>
    <t>04621419</t>
  </si>
  <si>
    <t>Рудянское</t>
  </si>
  <si>
    <t>04621431</t>
  </si>
  <si>
    <t>Таеженское</t>
  </si>
  <si>
    <t>04621436</t>
  </si>
  <si>
    <t>Чечеульское</t>
  </si>
  <si>
    <t>04621440</t>
  </si>
  <si>
    <t>Кежемское</t>
  </si>
  <si>
    <t>04624404</t>
  </si>
  <si>
    <t>Жуковское</t>
  </si>
  <si>
    <t>04626404</t>
  </si>
  <si>
    <t>04630404</t>
  </si>
  <si>
    <t>Кордовское</t>
  </si>
  <si>
    <t>04630419</t>
  </si>
  <si>
    <t>Можарское</t>
  </si>
  <si>
    <t>04630425</t>
  </si>
  <si>
    <t>Поселок Кошурниково</t>
  </si>
  <si>
    <t>04630153</t>
  </si>
  <si>
    <t>Рощинское</t>
  </si>
  <si>
    <t>04630442</t>
  </si>
  <si>
    <t>Кияйское</t>
  </si>
  <si>
    <t>04631410</t>
  </si>
  <si>
    <t>Колбинское</t>
  </si>
  <si>
    <t>04631413</t>
  </si>
  <si>
    <t>Большеничкинское</t>
  </si>
  <si>
    <t>04633404</t>
  </si>
  <si>
    <t>Городокское</t>
  </si>
  <si>
    <t>04633410</t>
  </si>
  <si>
    <t>Жерлыкское</t>
  </si>
  <si>
    <t>04633412</t>
  </si>
  <si>
    <t>Знаменское</t>
  </si>
  <si>
    <t>04633413</t>
  </si>
  <si>
    <t>Кавказское</t>
  </si>
  <si>
    <t>04633416</t>
  </si>
  <si>
    <t>Лугавское</t>
  </si>
  <si>
    <t>04633420</t>
  </si>
  <si>
    <t>Маломинусинское</t>
  </si>
  <si>
    <t>04633422</t>
  </si>
  <si>
    <t>Новотроицкое</t>
  </si>
  <si>
    <t>04633426</t>
  </si>
  <si>
    <t>Прихолмское</t>
  </si>
  <si>
    <t>04633423</t>
  </si>
  <si>
    <t>Селиванихинское</t>
  </si>
  <si>
    <t>04633424</t>
  </si>
  <si>
    <t>Тигрицкое</t>
  </si>
  <si>
    <t>04633425</t>
  </si>
  <si>
    <t>Шошинское</t>
  </si>
  <si>
    <t>04633432</t>
  </si>
  <si>
    <t>04635416</t>
  </si>
  <si>
    <t>поселок Раздолинск</t>
  </si>
  <si>
    <t>04635154</t>
  </si>
  <si>
    <t>Поселок Поканаевка</t>
  </si>
  <si>
    <t>04639157</t>
  </si>
  <si>
    <t>Стретенское</t>
  </si>
  <si>
    <t>04639434</t>
  </si>
  <si>
    <t>Тиличетское</t>
  </si>
  <si>
    <t>04639437</t>
  </si>
  <si>
    <t>Бараитское</t>
  </si>
  <si>
    <t>04641403</t>
  </si>
  <si>
    <t>Комское</t>
  </si>
  <si>
    <t>04641407</t>
  </si>
  <si>
    <t>Легостаевское</t>
  </si>
  <si>
    <t>04641408</t>
  </si>
  <si>
    <t>Чулымское</t>
  </si>
  <si>
    <t>04641417</t>
  </si>
  <si>
    <t>Богуславское</t>
  </si>
  <si>
    <t>04643402</t>
  </si>
  <si>
    <t>Вершино-Рыбинское</t>
  </si>
  <si>
    <t>04643404</t>
  </si>
  <si>
    <t>Иннокентьевское</t>
  </si>
  <si>
    <t>04643413</t>
  </si>
  <si>
    <t>Стойбинское</t>
  </si>
  <si>
    <t>04643425</t>
  </si>
  <si>
    <t>Троицкое</t>
  </si>
  <si>
    <t>04645402</t>
  </si>
  <si>
    <t>Чайдинское</t>
  </si>
  <si>
    <t>04645442</t>
  </si>
  <si>
    <t>04647402</t>
  </si>
  <si>
    <t>Большеключинское</t>
  </si>
  <si>
    <t>04647404</t>
  </si>
  <si>
    <t>Бородинское</t>
  </si>
  <si>
    <t>04647406</t>
  </si>
  <si>
    <t>Двуреченское</t>
  </si>
  <si>
    <t>04647414</t>
  </si>
  <si>
    <t>04647419</t>
  </si>
  <si>
    <t>Малокамалинское</t>
  </si>
  <si>
    <t>04647422</t>
  </si>
  <si>
    <t>Налобинское</t>
  </si>
  <si>
    <t>04647424</t>
  </si>
  <si>
    <t>Новинское</t>
  </si>
  <si>
    <t>04647425</t>
  </si>
  <si>
    <t>Новокамалинское</t>
  </si>
  <si>
    <t>04647430</t>
  </si>
  <si>
    <t>Переясловское</t>
  </si>
  <si>
    <t>04647437</t>
  </si>
  <si>
    <t>Рыбинское</t>
  </si>
  <si>
    <t>04647440</t>
  </si>
  <si>
    <t>04647449</t>
  </si>
  <si>
    <t>поселок Ирша</t>
  </si>
  <si>
    <t>04647155</t>
  </si>
  <si>
    <t>Фаначетское</t>
  </si>
  <si>
    <t>04652422</t>
  </si>
  <si>
    <t>Прилужское</t>
  </si>
  <si>
    <t>04656424</t>
  </si>
  <si>
    <t>Балайское</t>
  </si>
  <si>
    <t>04657404</t>
  </si>
  <si>
    <t>Новопятницкое</t>
  </si>
  <si>
    <t>04657414</t>
  </si>
  <si>
    <t>Сухонойское</t>
  </si>
  <si>
    <t>04657418</t>
  </si>
  <si>
    <t>Толстихинское</t>
  </si>
  <si>
    <t>04657420</t>
  </si>
  <si>
    <t>Парнинское</t>
  </si>
  <si>
    <t>04658413</t>
  </si>
  <si>
    <t>Шушенское</t>
  </si>
  <si>
    <t>04658422</t>
  </si>
  <si>
    <t>поселок Ессей</t>
  </si>
  <si>
    <t>04911432</t>
  </si>
  <si>
    <t>поселок Кислокан</t>
  </si>
  <si>
    <t>04911435</t>
  </si>
  <si>
    <t>поселок Куюмба</t>
  </si>
  <si>
    <t>04911411</t>
  </si>
  <si>
    <t>поселок Ошарово</t>
  </si>
  <si>
    <t>04911417</t>
  </si>
  <si>
    <t>поселок Полигус</t>
  </si>
  <si>
    <t>04911420</t>
  </si>
  <si>
    <t>поселок Суломай</t>
  </si>
  <si>
    <t>04911423</t>
  </si>
  <si>
    <t>поселок Суринда</t>
  </si>
  <si>
    <t>04911429</t>
  </si>
  <si>
    <t>поселок Чиринда</t>
  </si>
  <si>
    <t>04911450</t>
  </si>
  <si>
    <t>поселок Юкта</t>
  </si>
  <si>
    <t>04911456</t>
  </si>
  <si>
    <t>г. Абакан</t>
  </si>
  <si>
    <t>04700000</t>
  </si>
  <si>
    <t>город  Абакан</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</si>
  <si>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</si>
  <si>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</si>
  <si>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</si>
  <si>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</si>
  <si>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</si>
  <si>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</si>
  <si>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</si>
  <si>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</si>
  <si>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</si>
  <si>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</si>
  <si>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</si>
  <si>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</si>
  <si>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</si>
  <si>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</si>
  <si>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</si>
  <si>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</si>
  <si>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</si>
  <si>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</si>
  <si>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</si>
  <si>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</si>
  <si>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</si>
  <si>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</si>
  <si>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</si>
  <si>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MO_LIST_25</t>
  </si>
  <si>
    <t>MO_LIST_26</t>
  </si>
  <si>
    <t>MO_LIST_27</t>
  </si>
  <si>
    <t>MO_LIST_28</t>
  </si>
  <si>
    <t>MO_LIST_29</t>
  </si>
  <si>
    <t>MO_LIST_30</t>
  </si>
  <si>
    <t>MO_LIST_31</t>
  </si>
  <si>
    <t>MO_LIST_32</t>
  </si>
  <si>
    <t>MO_LIST_33</t>
  </si>
  <si>
    <t>MO_LIST_34</t>
  </si>
  <si>
    <t>MO_LIST_35</t>
  </si>
  <si>
    <t>MO_LIST_36</t>
  </si>
  <si>
    <t>MO_LIST_37</t>
  </si>
  <si>
    <t>MO_LIST_38</t>
  </si>
  <si>
    <t>MO_LIST_39</t>
  </si>
  <si>
    <t>MO_LIST_40</t>
  </si>
  <si>
    <t>MO_LIST_41</t>
  </si>
  <si>
    <t>MO_LIST_42</t>
  </si>
  <si>
    <t>MO_LIST_43</t>
  </si>
  <si>
    <t>MO_LIST_44</t>
  </si>
  <si>
    <t>MO_LIST_45</t>
  </si>
  <si>
    <t>MO_LIST_46</t>
  </si>
  <si>
    <t>MO_LIST_47</t>
  </si>
  <si>
    <t>MO_LIST_48</t>
  </si>
  <si>
    <t>MO_LIST_49</t>
  </si>
  <si>
    <t>MO_LIST_50</t>
  </si>
  <si>
    <t>MO_LIST_51</t>
  </si>
  <si>
    <t>MO_LIST_52</t>
  </si>
  <si>
    <t>MO_LIST_53</t>
  </si>
  <si>
    <t>MO_LIST_54</t>
  </si>
  <si>
    <t>MO_LIST_55</t>
  </si>
  <si>
    <t>MO_LIST_56</t>
  </si>
  <si>
    <t>MO_LIST_57</t>
  </si>
  <si>
    <t>MO_LIST_58</t>
  </si>
  <si>
    <t>MO_LIST_59</t>
  </si>
  <si>
    <t>MO_LIST_60</t>
  </si>
  <si>
    <t>MO_LIST_61</t>
  </si>
  <si>
    <t>MO_LIST_62</t>
  </si>
  <si>
    <t>MO_LIST_63</t>
  </si>
  <si>
    <t>MO_LIST_64</t>
  </si>
  <si>
    <t>Дата последнего обновления реестра МР/МО: 05.12.2012 14:25:56</t>
  </si>
  <si>
    <t>01.07.2013</t>
  </si>
  <si>
    <t>Наименование организации</t>
  </si>
  <si>
    <t>ИНН организации</t>
  </si>
  <si>
    <t>КПП организации</t>
  </si>
  <si>
    <t>тариф для организаций не являющихся плательщиками НДС</t>
  </si>
  <si>
    <t>тариф организаций не являющихся плательщиками НДС</t>
  </si>
  <si>
    <t>662820, Красноярский край, Ермаковский район, с. Ермаковское, ул. Ленина, д. 82, к.а</t>
  </si>
  <si>
    <t>662820, Красноярский край, Ермаковский район, с. Ермаковское, пл. Победы, д. 15</t>
  </si>
  <si>
    <t>Почекутов Сергей Михайлович</t>
  </si>
  <si>
    <t>(39138) 2-40-47</t>
  </si>
  <si>
    <t>Родькина Ирина Ивановна</t>
  </si>
  <si>
    <t>Федорова Зинаида Владимировна</t>
  </si>
  <si>
    <t>экономист</t>
  </si>
  <si>
    <t>fedorova-z55@mail.ru</t>
  </si>
  <si>
    <t>13.11.2012</t>
  </si>
  <si>
    <t>212-п</t>
  </si>
  <si>
    <t>РЭК Красноярского края</t>
  </si>
  <si>
    <t>"Ведомости высших органов государственной власти Красноярского края", краевая государственная газета "Наш Красноярский край"</t>
  </si>
  <si>
    <t>Газета "Нива"</t>
  </si>
  <si>
    <t>28.11.2012</t>
  </si>
  <si>
    <t>ТС цены!H20</t>
  </si>
  <si>
    <t>Не указано значение на листе 'ТС цены'!</t>
  </si>
  <si>
    <t>Предупреждение</t>
  </si>
  <si>
    <t>ТС цены!T20</t>
  </si>
  <si>
    <t>ТС цены!U20</t>
  </si>
  <si>
    <t>ТС цены!V20</t>
  </si>
  <si>
    <t>ТС цены!W20</t>
  </si>
  <si>
    <t>ТС цены!X20</t>
  </si>
  <si>
    <t>ТС цены!Y20</t>
  </si>
  <si>
    <t>ТС цены!H21</t>
  </si>
  <si>
    <t>ТС цены!T21</t>
  </si>
  <si>
    <t>ТС цены!U21</t>
  </si>
  <si>
    <t>ТС цены!V21</t>
  </si>
  <si>
    <t>ТС цены!W21</t>
  </si>
  <si>
    <t>ТС цены!X21</t>
  </si>
  <si>
    <t>ТС цены!Y21</t>
  </si>
  <si>
    <t>ТС цены!U23</t>
  </si>
  <si>
    <t>ТС цены!U24</t>
  </si>
  <si>
    <t>ТС цены!H26</t>
  </si>
  <si>
    <t>ТС цены!T26</t>
  </si>
  <si>
    <t>ТС цены!U26</t>
  </si>
  <si>
    <t>ТС цены!V26</t>
  </si>
  <si>
    <t>ТС цены!W26</t>
  </si>
  <si>
    <t>ТС цены!X26</t>
  </si>
  <si>
    <t>ТС цены!Y26</t>
  </si>
  <si>
    <t>ТС цены!H27</t>
  </si>
  <si>
    <t>ТС цены!T27</t>
  </si>
  <si>
    <t>ТС цены!U27</t>
  </si>
  <si>
    <t>ТС цены!V27</t>
  </si>
  <si>
    <t>ТС цены!W27</t>
  </si>
  <si>
    <t>ТС цены!X27</t>
  </si>
  <si>
    <t>ТС цены!Y27</t>
  </si>
  <si>
    <t>ТС цены!H28</t>
  </si>
  <si>
    <t>ТС цены!T28</t>
  </si>
  <si>
    <t>ТС цены!U28</t>
  </si>
  <si>
    <t>ТС цены!V28</t>
  </si>
  <si>
    <t>ТС цены!W28</t>
  </si>
  <si>
    <t>ТС цены!X28</t>
  </si>
  <si>
    <t>ТС цены!Y28</t>
  </si>
  <si>
    <t>ТС цены!H29</t>
  </si>
  <si>
    <t>ТС цены!T29</t>
  </si>
  <si>
    <t>ТС цены!U29</t>
  </si>
  <si>
    <t>ТС цены!V29</t>
  </si>
  <si>
    <t>ТС цены!W29</t>
  </si>
  <si>
    <t>ТС цены!X29</t>
  </si>
  <si>
    <t>ТС цены!Y29</t>
  </si>
  <si>
    <t>ТС цены!H30</t>
  </si>
  <si>
    <t>ТС цены!T30</t>
  </si>
  <si>
    <t>ТС цены!U30</t>
  </si>
  <si>
    <t>ТС цены!V30</t>
  </si>
  <si>
    <t>ТС цены!W30</t>
  </si>
  <si>
    <t>ТС цены!X30</t>
  </si>
  <si>
    <t>ТС цены!Y30</t>
  </si>
  <si>
    <t>ТС цены!H31</t>
  </si>
  <si>
    <t>ТС цены!T31</t>
  </si>
  <si>
    <t>ТС цены!U31</t>
  </si>
  <si>
    <t>ТС цены!V31</t>
  </si>
  <si>
    <t>ТС цены!W31</t>
  </si>
  <si>
    <t>ТС цены!X31</t>
  </si>
  <si>
    <t>ТС цены!Y31</t>
  </si>
  <si>
    <t>ТС цены!H32</t>
  </si>
  <si>
    <t>ТС цены!T32</t>
  </si>
  <si>
    <t>ТС цены!U32</t>
  </si>
  <si>
    <t>ТС цены!V32</t>
  </si>
  <si>
    <t>ТС цены!W32</t>
  </si>
  <si>
    <t>ТС цены!X32</t>
  </si>
  <si>
    <t>ТС цены!Y32</t>
  </si>
  <si>
    <t>ТС цены!H33</t>
  </si>
  <si>
    <t>ТС цены!T33</t>
  </si>
  <si>
    <t>ТС цены!U33</t>
  </si>
  <si>
    <t>ТС цены!V33</t>
  </si>
  <si>
    <t>ТС цены!W33</t>
  </si>
  <si>
    <t>ТС цены!X33</t>
  </si>
  <si>
    <t>ТС цены!Y33</t>
  </si>
  <si>
    <t>ТС цены!H34</t>
  </si>
  <si>
    <t>ТС цены!T34</t>
  </si>
  <si>
    <t>ТС цены!U34</t>
  </si>
  <si>
    <t>ТС цены!V34</t>
  </si>
  <si>
    <t>ТС цены!W34</t>
  </si>
  <si>
    <t>ТС цены!X34</t>
  </si>
  <si>
    <t>ТС цены!Y34</t>
  </si>
  <si>
    <t>ТС цены!H35</t>
  </si>
  <si>
    <t>ТС цены!T35</t>
  </si>
  <si>
    <t>ТС цены!U35</t>
  </si>
  <si>
    <t>ТС цены!V35</t>
  </si>
  <si>
    <t>ТС цены!W35</t>
  </si>
  <si>
    <t>ТС цены!X35</t>
  </si>
  <si>
    <t>ТС цены!Y35</t>
  </si>
  <si>
    <t>ТС цены!H37</t>
  </si>
  <si>
    <t>ТС цены!T37</t>
  </si>
  <si>
    <t>ТС цены!U37</t>
  </si>
  <si>
    <t>ТС цены!V37</t>
  </si>
  <si>
    <t>ТС цены!W37</t>
  </si>
  <si>
    <t>ТС цены!X37</t>
  </si>
  <si>
    <t>ТС цены!Y37</t>
  </si>
  <si>
    <t>ТС цены!H38</t>
  </si>
  <si>
    <t>ТС цены!T38</t>
  </si>
  <si>
    <t>ТС цены!U38</t>
  </si>
  <si>
    <t>ТС цены!V38</t>
  </si>
  <si>
    <t>ТС цены!W38</t>
  </si>
  <si>
    <t>ТС цены!X38</t>
  </si>
  <si>
    <t>ТС цены!Y38</t>
  </si>
  <si>
    <t>ТС цены (2)!I18</t>
  </si>
  <si>
    <t>Не указано значение на листе 'ТС цены (2)'!</t>
  </si>
  <si>
    <t>ТС цены (2)!J18</t>
  </si>
  <si>
    <t>ТС цены (2)!K18</t>
  </si>
  <si>
    <t>ТС цены (2)!L18</t>
  </si>
  <si>
    <t>ТС цены (2)!M18</t>
  </si>
  <si>
    <t>ТС цены (2)!N18</t>
  </si>
  <si>
    <t>ТС цены (2)!O18</t>
  </si>
  <si>
    <t>ТС цены (2)!I19</t>
  </si>
  <si>
    <t>ТС цены (2)!J19</t>
  </si>
  <si>
    <t>ТС цены (2)!K19</t>
  </si>
  <si>
    <t>ТС цены (2)!L19</t>
  </si>
  <si>
    <t>ТС цены (2)!M19</t>
  </si>
  <si>
    <t>ТС цены (2)!N19</t>
  </si>
  <si>
    <t>ТС цены (2)!O19</t>
  </si>
  <si>
    <t>ТС цены (2)!I20</t>
  </si>
  <si>
    <t>ТС цены (2)!J20</t>
  </si>
  <si>
    <t>ТС цены (2)!K20</t>
  </si>
  <si>
    <t>ТС цены (2)!L20</t>
  </si>
  <si>
    <t>ТС цены (2)!M20</t>
  </si>
  <si>
    <t>ТС цены (2)!N20</t>
  </si>
  <si>
    <t>ТС цены (2)!O20</t>
  </si>
  <si>
    <t>ТС цены (2)!I21</t>
  </si>
  <si>
    <t>ТС цены (2)!J21</t>
  </si>
  <si>
    <t>ТС цены (2)!K21</t>
  </si>
  <si>
    <t>ТС цены (2)!L21</t>
  </si>
  <si>
    <t>ТС цены (2)!M21</t>
  </si>
  <si>
    <t>ТС цены (2)!N21</t>
  </si>
  <si>
    <t>ТС цены (2)!O21</t>
  </si>
  <si>
    <t>ТС цены (2)!I22</t>
  </si>
  <si>
    <t>ТС цены (2)!J22</t>
  </si>
  <si>
    <t>ТС цены (2)!K22</t>
  </si>
  <si>
    <t>ТС цены (2)!L22</t>
  </si>
  <si>
    <t>ТС цены (2)!M22</t>
  </si>
  <si>
    <t>ТС цены (2)!N22</t>
  </si>
  <si>
    <t>ТС цены (2)!O22</t>
  </si>
  <si>
    <t>ТС цены (2)!I23</t>
  </si>
  <si>
    <t>ТС цены (2)!J23</t>
  </si>
  <si>
    <t>ТС цены (2)!K23</t>
  </si>
  <si>
    <t>ТС цены (2)!L23</t>
  </si>
  <si>
    <t>ТС цены (2)!M23</t>
  </si>
  <si>
    <t>ТС цены (2)!N23</t>
  </si>
  <si>
    <t>ТС цены (2)!O23</t>
  </si>
  <si>
    <t>ТС цены (2)!I24</t>
  </si>
  <si>
    <t>ТС цены (2)!J24</t>
  </si>
  <si>
    <t>ТС цены (2)!K24</t>
  </si>
  <si>
    <t>ТС цены (2)!L24</t>
  </si>
  <si>
    <t>ТС цены (2)!M24</t>
  </si>
  <si>
    <t>ТС цены (2)!N24</t>
  </si>
  <si>
    <t>ТС цены (2)!O24</t>
  </si>
  <si>
    <t>ТС цены (2)!I25</t>
  </si>
  <si>
    <t>ТС цены (2)!J25</t>
  </si>
  <si>
    <t>ТС цены (2)!K25</t>
  </si>
  <si>
    <t>ТС цены (2)!L25</t>
  </si>
  <si>
    <t>ТС цены (2)!M25</t>
  </si>
  <si>
    <t>ТС цены (2)!N25</t>
  </si>
  <si>
    <t>ТС цены (2)!O25</t>
  </si>
  <si>
    <t>ТС цены (2)!I26</t>
  </si>
  <si>
    <t>ТС цены (2)!J26</t>
  </si>
  <si>
    <t>ТС цены (2)!K26</t>
  </si>
  <si>
    <t>ТС цены (2)!L26</t>
  </si>
  <si>
    <t>ТС цены (2)!M26</t>
  </si>
  <si>
    <t>ТС цены (2)!N26</t>
  </si>
  <si>
    <t>ТС цены (2)!O26</t>
  </si>
  <si>
    <t>ТС цены (2)!I27</t>
  </si>
  <si>
    <t>ТС цены (2)!J27</t>
  </si>
  <si>
    <t>ТС цены (2)!K27</t>
  </si>
  <si>
    <t>ТС цены (2)!L27</t>
  </si>
  <si>
    <t>ТС цены (2)!M27</t>
  </si>
  <si>
    <t>ТС цены (2)!N27</t>
  </si>
  <si>
    <t>ТС цены (2)!O27</t>
  </si>
  <si>
    <t>ТС цены (2)!I28</t>
  </si>
  <si>
    <t>ТС цены (2)!J28</t>
  </si>
  <si>
    <t>ТС цены (2)!K28</t>
  </si>
  <si>
    <t>ТС цены (2)!L28</t>
  </si>
  <si>
    <t>ТС цены (2)!M28</t>
  </si>
  <si>
    <t>ТС цены (2)!N28</t>
  </si>
  <si>
    <t>ТС цены (2)!O28</t>
  </si>
  <si>
    <t>ТС цены (2)!K29</t>
  </si>
  <si>
    <t>ТС цены (2)!K30</t>
  </si>
  <si>
    <t>Ссылки на публикации!G21</t>
  </si>
  <si>
    <t>Не указано значение на листе 'Ссылки на публикации'!</t>
  </si>
  <si>
    <t>Ссылки на публикации!H21</t>
  </si>
  <si>
    <t>Ссылки на публикации!K21</t>
  </si>
  <si>
    <t>Ссылки на публикации!A1</t>
  </si>
  <si>
    <t>Гиперссылки ('Адрес сайта в сети Интернет') на листе 'Ссылки на публикации' не проверены на корректность, т.к. Вы отказались от данной проверки!</t>
  </si>
  <si>
    <t>31.12.2013</t>
  </si>
  <si>
    <t>12/10/2012  9:46:24 AM</t>
  </si>
  <si>
    <t>12/10/2012  9:46:26 AM</t>
  </si>
  <si>
    <t>49</t>
  </si>
  <si>
    <t>06.12.2012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</si>
</sst>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quot;$&quot;#,##0_);[Red]\(&quot;$&quot;#,##0\)"/>
    <numFmt numFmtId="167" formatCode="General_)"/>
    <numFmt numFmtId="168" formatCode="0.0"/>
    <numFmt numFmtId="169" formatCode="#,##0.000"/>
    <numFmt numFmtId="170" formatCode="_-* #,##0.00[$€-1]_-;\-* #,##0.00[$€-1]_-;_-* &quot;-&quot;??[$€-1]_-"/>
    <numFmt numFmtId="171" formatCode="#\."/>
    <numFmt numFmtId="172" formatCode="#.##0\.00"/>
    <numFmt numFmtId="173" formatCode="#\.00"/>
    <numFmt numFmtId="174" formatCode="\$#\.00"/>
    <numFmt numFmtId="175" formatCode="%#\.00"/>
    <numFmt numFmtId="176" formatCode="#,##0.0"/>
    <numFmt numFmtId="177" formatCode="0.0%"/>
    <numFmt numFmtId="178" formatCode="0.0%_);\(0.0%\)"/>
    <numFmt numFmtId="179" formatCode="#,##0_);[Red]\(#,##0\)"/>
    <numFmt numFmtId="180" formatCode="_-* #,##0&quot;đ.&quot;_-;\-* #,##0&quot;đ.&quot;_-;_-* &quot;-&quot;&quot;đ.&quot;_-;_-@_-"/>
    <numFmt numFmtId="181" formatCode="_-* #,##0.00&quot;đ.&quot;_-;\-* #,##0.00&quot;đ.&quot;_-;_-* &quot;-&quot;??&quot;đ.&quot;_-;_-@_-"/>
    <numFmt numFmtId="182" formatCode="\$#,##0\ ;\(\$#,##0\)"/>
    <numFmt numFmtId="183" formatCode="#,##0_);[Blue]\(#,##0\)"/>
    <numFmt numFmtId="184" formatCode="_-* #,##0_đ_._-;\-* #,##0_đ_._-;_-* &quot;-&quot;_đ_._-;_-@_-"/>
    <numFmt numFmtId="185" formatCode="_-* #,##0.00_đ_._-;\-* #,##0.00_đ_._-;_-* &quot;-&quot;??_đ_._-;_-@_-"/>
    <numFmt numFmtId="186" formatCode="_-* #,##0\ _р_._-;\-* #,##0\ _р_._-;_-* &quot;-&quot;\ _р_._-;_-@_-"/>
    <numFmt numFmtId="187" formatCode="_-* #,##0.00\ _р_._-;\-* #,##0.00\ _р_._-;_-* &quot;-&quot;??\ _р_._-;_-@_-"/>
    <numFmt numFmtId="188" formatCode="0.000"/>
    <numFmt numFmtId="189" formatCode="#,##0;\(#,##0\)"/>
    <numFmt numFmtId="190" formatCode="_-* #,##0.00\ _$_-;\-* #,##0.00\ _$_-;_-* &quot;-&quot;??\ _$_-;_-@_-"/>
    <numFmt numFmtId="191" formatCode="#,##0.000[$р.-419];\-#,##0.000[$р.-419]"/>
    <numFmt numFmtId="192" formatCode="_-* #,##0.0\ _$_-;\-* #,##0.0\ _$_-;_-* &quot;-&quot;??\ _$_-;_-@_-"/>
    <numFmt numFmtId="193" formatCode="#,##0.0_);\(#,##0.0\)"/>
    <numFmt numFmtId="194" formatCode="#,##0_ ;[Red]\-#,##0\ "/>
    <numFmt numFmtId="195" formatCode="#,##0__\ \ \ \ "/>
    <numFmt numFmtId="196" formatCode="_-&quot;£&quot;* #,##0_-;\-&quot;£&quot;* #,##0_-;_-&quot;£&quot;* &quot;-&quot;_-;_-@_-"/>
    <numFmt numFmtId="197" formatCode="_-&quot;£&quot;* #,##0.00_-;\-&quot;£&quot;* #,##0.00_-;_-&quot;£&quot;* &quot;-&quot;??_-;_-@_-"/>
    <numFmt numFmtId="198" formatCode="#,##0.00&quot;т.р.&quot;;\-#,##0.00&quot;т.р.&quot;"/>
    <numFmt numFmtId="199" formatCode="#,##0.0;[Red]#,##0.0"/>
    <numFmt numFmtId="200" formatCode="\(#,##0.0\)"/>
    <numFmt numFmtId="201" formatCode="#,##0\ &quot;?.&quot;;\-#,##0\ &quot;?.&quot;"/>
    <numFmt numFmtId="202" formatCode="#,##0______;;&quot;------------      &quot;"/>
    <numFmt numFmtId="203" formatCode="#,##0.000_ ;\-#,##0.000\ "/>
    <numFmt numFmtId="204" formatCode="#,##0.00_ ;[Red]\-#,##0.00\ "/>
    <numFmt numFmtId="205" formatCode="_-* #,##0\ _$_-;\-* #,##0\ _$_-;_-* &quot;-&quot;\ _$_-;_-@_-"/>
    <numFmt numFmtId="206" formatCode="#,##0.00_ ;\-#,##0.00\ "/>
  </numFmts>
  <fonts count="150">
    <font>
      <sz val="9"/>
      <name val="Tahoma"/>
      <family val="2"/>
      <charset val="204"/>
    </font>
    <font>
      <b/>
      <sz val="10"/>
      <name val="Arial Cyr"/>
      <charset val="204"/>
    </font>
    <font>
      <sz val="10"/>
      <name val="Arial Cyr"/>
      <charset val="204"/>
    </font>
    <font>
      <sz val="10"/>
      <name val="Arial Cyr"/>
      <family val="2"/>
      <charset val="204"/>
    </font>
    <font>
      <sz val="10"/>
      <name val="Helv"/>
    </font>
    <font>
      <sz val="10"/>
      <name val="MS Sans Serif"/>
      <family val="2"/>
      <charset val="204"/>
    </font>
    <font>
      <sz val="8"/>
      <name val="Helv"/>
      <charset val="204"/>
    </font>
    <font>
      <sz val="8"/>
      <name val="Helv"/>
    </font>
    <font>
      <b/>
      <sz val="14"/>
      <name val="Franklin Gothic Medium"/>
      <family val="2"/>
      <charset val="204"/>
    </font>
    <font>
      <b/>
      <sz val="10"/>
      <color indexed="12"/>
      <name val="Arial Cyr"/>
      <family val="2"/>
      <charset val="204"/>
    </font>
    <font>
      <sz val="9"/>
      <name val="Tahoma"/>
      <family val="2"/>
      <charset val="204"/>
    </font>
    <font>
      <sz val="12"/>
      <name val="Arial"/>
      <family val="2"/>
      <charset val="204"/>
    </font>
    <font>
      <b/>
      <sz val="12"/>
      <name val="Arial"/>
      <family val="2"/>
      <charset val="204"/>
    </font>
    <font>
      <b/>
      <sz val="14"/>
      <name val="Arial"/>
      <family val="2"/>
      <charset val="204"/>
    </font>
    <font>
      <sz val="12"/>
      <name val="Arial"/>
      <family val="2"/>
      <charset val="204"/>
    </font>
    <font>
      <b/>
      <sz val="9"/>
      <name val="Tahoma"/>
      <family val="2"/>
      <charset val="204"/>
    </font>
    <font>
      <sz val="8"/>
      <name val="Tahoma"/>
      <family val="2"/>
      <charset val="204"/>
    </font>
    <font>
      <b/>
      <u/>
      <sz val="11"/>
      <color indexed="12"/>
      <name val="Arial"/>
      <family val="2"/>
      <charset val="204"/>
    </font>
    <font>
      <sz val="9"/>
      <color indexed="8"/>
      <name val="Tahoma"/>
      <family val="2"/>
      <charset val="204"/>
    </font>
    <font>
      <sz val="8"/>
      <name val="Arial Cyr"/>
      <charset val="204"/>
    </font>
    <font>
      <sz val="9"/>
      <color indexed="9"/>
      <name val="Tahoma"/>
      <family val="2"/>
      <charset val="204"/>
    </font>
    <font>
      <sz val="8"/>
      <name val="Verdana"/>
      <family val="2"/>
      <charset val="204"/>
    </font>
    <font>
      <sz val="10"/>
      <name val="Arial"/>
      <family val="2"/>
      <charset val="204"/>
    </font>
    <font>
      <b/>
      <u/>
      <sz val="9"/>
      <color indexed="12"/>
      <name val="Tahoma"/>
      <family val="2"/>
      <charset val="204"/>
    </font>
    <font>
      <sz val="9"/>
      <name val="Tahoma"/>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sz val="11"/>
      <name val="Times New Roman CYR"/>
      <family val="1"/>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indexed="10"/>
      <name val="Tahoma"/>
      <family val="2"/>
      <charset val="204"/>
    </font>
    <font>
      <sz val="9"/>
      <name val="Tahoma"/>
      <family val="2"/>
      <charset val="204"/>
    </font>
    <font>
      <b/>
      <sz val="9"/>
      <color indexed="8"/>
      <name val="Tahoma"/>
      <family val="2"/>
      <charset val="204"/>
    </font>
    <font>
      <sz val="10"/>
      <name val="Helv"/>
      <charset val="204"/>
    </font>
    <font>
      <sz val="1"/>
      <color indexed="8"/>
      <name val="Courier"/>
      <family val="1"/>
      <charset val="204"/>
    </font>
    <font>
      <b/>
      <sz val="1"/>
      <color indexed="8"/>
      <name val="Courier"/>
      <family val="1"/>
      <charset val="204"/>
    </font>
    <font>
      <sz val="18"/>
      <name val="Arial"/>
      <family val="2"/>
      <charset val="204"/>
    </font>
    <font>
      <sz val="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b/>
      <sz val="18"/>
      <name val="Arial"/>
      <family val="2"/>
      <charset val="204"/>
    </font>
    <font>
      <sz val="8"/>
      <name val="Calibri"/>
      <family val="2"/>
      <charset val="204"/>
    </font>
    <font>
      <sz val="10"/>
      <name val="Arial"/>
      <family val="2"/>
      <charset val="204"/>
    </font>
    <font>
      <sz val="10"/>
      <name val="Tahoma"/>
      <family val="2"/>
      <charset val="204"/>
    </font>
    <font>
      <b/>
      <sz val="10"/>
      <name val="Tahoma"/>
      <family val="2"/>
      <charset val="204"/>
    </font>
    <font>
      <u/>
      <sz val="10"/>
      <color indexed="12"/>
      <name val="Arial Cyr"/>
      <charset val="204"/>
    </font>
    <font>
      <b/>
      <sz val="9"/>
      <color indexed="22"/>
      <name val="Tahoma"/>
      <family val="2"/>
      <charset val="204"/>
    </font>
    <font>
      <b/>
      <sz val="9"/>
      <color indexed="48"/>
      <name val="Tahoma"/>
      <family val="2"/>
      <charset val="204"/>
    </font>
    <font>
      <sz val="10"/>
      <color indexed="8"/>
      <name val="Tahoma"/>
      <family val="2"/>
      <charset val="204"/>
    </font>
    <font>
      <b/>
      <sz val="10"/>
      <color indexed="8"/>
      <name val="Tahoma"/>
      <family val="2"/>
      <charset val="204"/>
    </font>
    <font>
      <sz val="9"/>
      <name val="Tahoma"/>
      <family val="2"/>
      <charset val="204"/>
    </font>
    <font>
      <b/>
      <u/>
      <sz val="9"/>
      <name val="Tahoma"/>
      <family val="2"/>
      <charset val="204"/>
    </font>
    <font>
      <b/>
      <sz val="9"/>
      <color indexed="55"/>
      <name val="Tahoma"/>
      <family val="2"/>
      <charset val="204"/>
    </font>
    <font>
      <sz val="9"/>
      <name val="Tahoma"/>
      <family val="2"/>
      <charset val="204"/>
    </font>
    <font>
      <sz val="8"/>
      <color indexed="12"/>
      <name val="Arial"/>
      <family val="2"/>
      <charset val="204"/>
    </font>
    <font>
      <u/>
      <sz val="10"/>
      <color indexed="12"/>
      <name val="Courier"/>
      <family val="3"/>
    </font>
    <font>
      <sz val="10"/>
      <color indexed="24"/>
      <name val="Arial"/>
      <family val="2"/>
      <charset val="204"/>
    </font>
    <font>
      <u/>
      <sz val="8"/>
      <color indexed="12"/>
      <name val="Arial Cyr"/>
      <charset val="204"/>
    </font>
    <font>
      <b/>
      <sz val="10"/>
      <color indexed="18"/>
      <name val="Arial Cyr"/>
      <charset val="204"/>
    </font>
    <font>
      <b/>
      <sz val="8"/>
      <name val="Arial Cyr"/>
      <charset val="204"/>
    </font>
    <font>
      <sz val="10"/>
      <name val="Courier"/>
      <family val="3"/>
    </font>
    <font>
      <u/>
      <sz val="10"/>
      <color indexed="36"/>
      <name val="Courier"/>
      <family val="3"/>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8"/>
      <color indexed="9"/>
      <name val="Arial Cyr"/>
      <charset val="204"/>
    </font>
    <font>
      <b/>
      <sz val="14"/>
      <name val="Arial Cyr"/>
      <family val="2"/>
      <charset val="204"/>
    </font>
    <font>
      <sz val="10"/>
      <color indexed="9"/>
      <name val="Arial Cyr"/>
      <charset val="204"/>
    </font>
    <font>
      <sz val="10"/>
      <color indexed="8"/>
      <name val="Wingdings 3"/>
      <family val="1"/>
      <charset val="2"/>
    </font>
    <font>
      <b/>
      <u/>
      <sz val="10"/>
      <name val="Tahoma"/>
      <family val="2"/>
      <charset val="204"/>
    </font>
    <font>
      <b/>
      <u/>
      <sz val="10"/>
      <color indexed="12"/>
      <name val="Tahoma"/>
      <family val="2"/>
      <charset val="204"/>
    </font>
    <font>
      <sz val="9"/>
      <color indexed="8"/>
      <name val="Tahoma"/>
      <family val="2"/>
      <charset val="204"/>
    </font>
    <font>
      <sz val="11"/>
      <color indexed="10"/>
      <name val="Calibri"/>
      <family val="2"/>
      <charset val="204"/>
    </font>
    <font>
      <sz val="11"/>
      <name val="?l?r ?o?S?V?b?N"/>
      <family val="3"/>
    </font>
    <font>
      <sz val="10"/>
      <name val="’†?S?V?b?N‘М"/>
      <family val="3"/>
      <charset val="128"/>
    </font>
    <font>
      <sz val="10"/>
      <name val="Arial Cyr"/>
    </font>
    <font>
      <sz val="9"/>
      <color indexed="56"/>
      <name val="Frutiger 45 Light"/>
      <family val="2"/>
    </font>
    <font>
      <sz val="10"/>
      <name val="Times New Roman"/>
      <family val="1"/>
    </font>
    <font>
      <sz val="10"/>
      <color indexed="57"/>
      <name val="Wingdings"/>
      <charset val="2"/>
    </font>
    <font>
      <sz val="8"/>
      <name val="Palatino"/>
      <family val="1"/>
    </font>
    <font>
      <sz val="12"/>
      <name val="Tms Rmn"/>
      <charset val="204"/>
    </font>
    <font>
      <sz val="10"/>
      <name val="Courier"/>
      <family val="1"/>
      <charset val="204"/>
    </font>
    <font>
      <u/>
      <sz val="10"/>
      <color indexed="36"/>
      <name val="Arial Cyr"/>
      <charset val="204"/>
    </font>
    <font>
      <sz val="7"/>
      <name val="Palatino"/>
      <family val="1"/>
    </font>
    <font>
      <sz val="10"/>
      <name val="Arial"/>
      <family val="2"/>
    </font>
    <font>
      <sz val="9"/>
      <name val="Futura UBS Bk"/>
      <family val="2"/>
    </font>
    <font>
      <sz val="6"/>
      <color indexed="16"/>
      <name val="Palatino"/>
      <family val="1"/>
    </font>
    <font>
      <sz val="8"/>
      <color indexed="13"/>
      <name val="Arial"/>
      <family val="2"/>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8"/>
      <name val="Arial Cyr"/>
      <family val="2"/>
      <charset val="204"/>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sz val="8"/>
      <name val="Arial CYR"/>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10"/>
      <color indexed="9"/>
      <name val="Arial Cyr"/>
      <family val="2"/>
      <charset val="204"/>
    </font>
    <font>
      <sz val="12"/>
      <name val="Arial Cyr"/>
      <family val="2"/>
      <charset val="204"/>
    </font>
    <font>
      <b/>
      <i/>
      <sz val="10"/>
      <color indexed="10"/>
      <name val="Arial Cyr"/>
      <family val="2"/>
      <charset val="204"/>
    </font>
    <font>
      <b/>
      <sz val="11"/>
      <name val="Arial Cyr"/>
      <family val="2"/>
      <charset val="204"/>
    </font>
    <font>
      <b/>
      <i/>
      <sz val="14"/>
      <color indexed="57"/>
      <name val="Arial Cyr"/>
      <family val="2"/>
      <charset val="204"/>
    </font>
    <font>
      <sz val="10"/>
      <color indexed="8"/>
      <name val="Times New Roman Cyr"/>
      <family val="1"/>
      <charset val="204"/>
    </font>
    <font>
      <sz val="14"/>
      <name val="Arial Cyr"/>
      <family val="2"/>
      <charset val="204"/>
    </font>
    <font>
      <b/>
      <sz val="9"/>
      <color indexed="10"/>
      <name val="Tahoma"/>
      <family val="2"/>
      <charset val="204"/>
    </font>
    <font>
      <sz val="9"/>
      <color indexed="9"/>
      <name val="Tahoma"/>
      <family val="2"/>
      <charset val="204"/>
    </font>
    <font>
      <vertAlign val="superscript"/>
      <sz val="9"/>
      <name val="Tahoma"/>
      <family val="2"/>
      <charset val="204"/>
    </font>
    <font>
      <sz val="11"/>
      <color theme="1"/>
      <name val="Calibri"/>
      <family val="2"/>
      <charset val="204"/>
      <scheme val="minor"/>
    </font>
    <font>
      <b/>
      <u/>
      <sz val="9"/>
      <color rgb="FF0000FF"/>
      <name val="Tahoma"/>
      <family val="2"/>
      <charset val="204"/>
    </font>
  </fonts>
  <fills count="6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indexed="30"/>
        <bgColor indexed="64"/>
      </patternFill>
    </fill>
    <fill>
      <patternFill patternType="solid">
        <fgColor indexed="13"/>
        <bgColor indexed="64"/>
      </patternFill>
    </fill>
    <fill>
      <patternFill patternType="lightDown">
        <fgColor indexed="31"/>
        <bgColor indexed="9"/>
      </patternFill>
    </fill>
    <fill>
      <patternFill patternType="lightDown">
        <fgColor indexed="22"/>
        <bgColor indexed="9"/>
      </patternFill>
    </fill>
    <fill>
      <patternFill patternType="lightDown">
        <fgColor indexed="22"/>
      </patternFill>
    </fill>
    <fill>
      <patternFill patternType="lightUp">
        <fgColor theme="0" tint="-0.24994659260841701"/>
        <bgColor indexed="65"/>
      </patternFill>
    </fill>
  </fills>
  <borders count="107">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55"/>
      </right>
      <top/>
      <bottom style="medium">
        <color indexed="55"/>
      </bottom>
      <diagonal/>
    </border>
    <border>
      <left style="thin">
        <color indexed="64"/>
      </left>
      <right style="medium">
        <color indexed="64"/>
      </right>
      <top style="thin">
        <color indexed="64"/>
      </top>
      <bottom style="medium">
        <color indexed="64"/>
      </bottom>
      <diagonal/>
    </border>
    <border>
      <left style="thin">
        <color indexed="63"/>
      </left>
      <right/>
      <top/>
      <bottom/>
      <diagonal/>
    </border>
    <border>
      <left style="thin">
        <color indexed="63"/>
      </left>
      <right/>
      <top/>
      <bottom style="medium">
        <color indexed="63"/>
      </bottom>
      <diagonal/>
    </border>
    <border>
      <left/>
      <right/>
      <top/>
      <bottom style="medium">
        <color indexed="63"/>
      </bottom>
      <diagonal/>
    </border>
    <border>
      <left/>
      <right style="medium">
        <color indexed="63"/>
      </right>
      <top/>
      <bottom/>
      <diagonal/>
    </border>
    <border>
      <left/>
      <right style="medium">
        <color indexed="63"/>
      </right>
      <top/>
      <bottom style="medium">
        <color indexed="63"/>
      </bottom>
      <diagonal/>
    </border>
    <border>
      <left style="thin">
        <color indexed="63"/>
      </left>
      <right/>
      <top style="thin">
        <color indexed="63"/>
      </top>
      <bottom/>
      <diagonal/>
    </border>
    <border>
      <left/>
      <right/>
      <top style="thin">
        <color indexed="63"/>
      </top>
      <bottom/>
      <diagonal/>
    </border>
    <border>
      <left/>
      <right style="medium">
        <color indexed="63"/>
      </right>
      <top style="thin">
        <color indexed="63"/>
      </top>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right/>
      <top style="medium">
        <color indexed="63"/>
      </top>
      <bottom style="thin">
        <color indexed="63"/>
      </bottom>
      <diagonal/>
    </border>
    <border>
      <left style="dashed">
        <color indexed="63"/>
      </left>
      <right style="medium">
        <color indexed="63"/>
      </right>
      <top style="thin">
        <color indexed="63"/>
      </top>
      <bottom style="thin">
        <color indexed="63"/>
      </bottom>
      <diagonal/>
    </border>
    <border>
      <left style="dashed">
        <color indexed="63"/>
      </left>
      <right style="medium">
        <color indexed="63"/>
      </right>
      <top style="thin">
        <color indexed="63"/>
      </top>
      <bottom style="medium">
        <color indexed="63"/>
      </bottom>
      <diagonal/>
    </border>
    <border>
      <left style="thin">
        <color indexed="63"/>
      </left>
      <right style="medium">
        <color indexed="63"/>
      </right>
      <top style="thin">
        <color indexed="63"/>
      </top>
      <bottom style="thin">
        <color indexed="63"/>
      </bottom>
      <diagonal/>
    </border>
    <border>
      <left/>
      <right/>
      <top style="thin">
        <color indexed="63"/>
      </top>
      <bottom style="thin">
        <color indexed="63"/>
      </bottom>
      <diagonal/>
    </border>
    <border>
      <left/>
      <right style="medium">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dashed">
        <color indexed="64"/>
      </left>
      <right style="medium">
        <color indexed="63"/>
      </right>
      <top style="thin">
        <color indexed="63"/>
      </top>
      <bottom style="medium">
        <color indexed="63"/>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3"/>
      </right>
      <top style="thin">
        <color indexed="63"/>
      </top>
      <bottom style="thin">
        <color indexed="63"/>
      </bottom>
      <diagonal/>
    </border>
    <border>
      <left style="dashed">
        <color indexed="64"/>
      </left>
      <right style="medium">
        <color indexed="63"/>
      </right>
      <top style="thin">
        <color indexed="63"/>
      </top>
      <bottom style="thin">
        <color indexed="63"/>
      </bottom>
      <diagonal/>
    </border>
    <border>
      <left style="dashed">
        <color indexed="64"/>
      </left>
      <right/>
      <top style="thin">
        <color indexed="64"/>
      </top>
      <bottom/>
      <diagonal/>
    </border>
    <border>
      <left style="thin">
        <color indexed="63"/>
      </left>
      <right style="dashed">
        <color indexed="64"/>
      </right>
      <top style="thin">
        <color indexed="64"/>
      </top>
      <bottom style="thin">
        <color indexed="64"/>
      </bottom>
      <diagonal/>
    </border>
    <border>
      <left style="thin">
        <color indexed="63"/>
      </left>
      <right/>
      <top style="thin">
        <color indexed="64"/>
      </top>
      <bottom/>
      <diagonal/>
    </border>
    <border>
      <left style="thin">
        <color indexed="63"/>
      </left>
      <right style="dashed">
        <color indexed="64"/>
      </right>
      <top style="thin">
        <color indexed="63"/>
      </top>
      <bottom style="thin">
        <color indexed="64"/>
      </bottom>
      <diagonal/>
    </border>
    <border>
      <left style="dashed">
        <color indexed="64"/>
      </left>
      <right style="medium">
        <color indexed="63"/>
      </right>
      <top style="thin">
        <color indexed="64"/>
      </top>
      <bottom style="thin">
        <color indexed="64"/>
      </bottom>
      <diagonal/>
    </border>
    <border>
      <left/>
      <right style="medium">
        <color indexed="63"/>
      </right>
      <top style="thin">
        <color indexed="64"/>
      </top>
      <bottom/>
      <diagonal/>
    </border>
    <border>
      <left style="thin">
        <color indexed="63"/>
      </left>
      <right/>
      <top style="thin">
        <color indexed="63"/>
      </top>
      <bottom style="medium">
        <color indexed="63"/>
      </bottom>
      <diagonal/>
    </border>
    <border>
      <left/>
      <right/>
      <top style="thin">
        <color indexed="63"/>
      </top>
      <bottom style="medium">
        <color indexed="63"/>
      </bottom>
      <diagonal/>
    </border>
    <border>
      <left/>
      <right style="medium">
        <color indexed="63"/>
      </right>
      <top style="thin">
        <color indexed="63"/>
      </top>
      <bottom style="medium">
        <color indexed="63"/>
      </bottom>
      <diagonal/>
    </border>
    <border>
      <left/>
      <right style="medium">
        <color indexed="64"/>
      </right>
      <top style="thin">
        <color indexed="64"/>
      </top>
      <bottom/>
      <diagonal/>
    </border>
    <border>
      <left style="thin">
        <color indexed="63"/>
      </left>
      <right style="medium">
        <color indexed="63"/>
      </right>
      <top style="thin">
        <color indexed="63"/>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3"/>
      </right>
      <top style="thin">
        <color indexed="63"/>
      </top>
      <bottom style="thin">
        <color indexed="63"/>
      </bottom>
      <diagonal/>
    </border>
    <border>
      <left/>
      <right style="dashed">
        <color indexed="63"/>
      </right>
      <top style="thin">
        <color indexed="63"/>
      </top>
      <bottom style="medium">
        <color indexed="63"/>
      </bottom>
      <diagonal/>
    </border>
    <border>
      <left style="thin">
        <color indexed="63"/>
      </left>
      <right style="dashed">
        <color indexed="63"/>
      </right>
      <top style="thin">
        <color indexed="63"/>
      </top>
      <bottom style="medium">
        <color indexed="63"/>
      </bottom>
      <diagonal/>
    </border>
    <border>
      <left style="dashed">
        <color indexed="63"/>
      </left>
      <right style="dashed">
        <color indexed="63"/>
      </right>
      <top style="thin">
        <color indexed="63"/>
      </top>
      <bottom style="medium">
        <color indexed="63"/>
      </bottom>
      <diagonal/>
    </border>
    <border>
      <left style="thin">
        <color indexed="63"/>
      </left>
      <right style="dashed">
        <color indexed="63"/>
      </right>
      <top style="thin">
        <color indexed="63"/>
      </top>
      <bottom style="thin">
        <color indexed="63"/>
      </bottom>
      <diagonal/>
    </border>
    <border>
      <left style="dashed">
        <color indexed="63"/>
      </left>
      <right style="dashed">
        <color indexed="63"/>
      </right>
      <top style="thin">
        <color indexed="63"/>
      </top>
      <bottom style="thin">
        <color indexed="63"/>
      </bottom>
      <diagonal/>
    </border>
    <border>
      <left/>
      <right style="dashed">
        <color indexed="64"/>
      </right>
      <top style="thin">
        <color indexed="63"/>
      </top>
      <bottom style="medium">
        <color indexed="63"/>
      </bottom>
      <diagonal/>
    </border>
    <border>
      <left style="thin">
        <color indexed="64"/>
      </left>
      <right style="dashed">
        <color indexed="64"/>
      </right>
      <top style="thin">
        <color indexed="64"/>
      </top>
      <bottom style="thin">
        <color indexed="64"/>
      </bottom>
      <diagonal/>
    </border>
    <border>
      <left/>
      <right style="dashed">
        <color indexed="64"/>
      </right>
      <top style="thin">
        <color indexed="63"/>
      </top>
      <bottom style="thin">
        <color indexed="63"/>
      </bottom>
      <diagonal/>
    </border>
    <border>
      <left style="dashed">
        <color indexed="64"/>
      </left>
      <right style="dashed">
        <color indexed="64"/>
      </right>
      <top style="thin">
        <color indexed="63"/>
      </top>
      <bottom style="thin">
        <color indexed="64"/>
      </bottom>
      <diagonal/>
    </border>
    <border>
      <left style="dashed">
        <color indexed="64"/>
      </left>
      <right style="medium">
        <color indexed="63"/>
      </right>
      <top style="thin">
        <color indexed="63"/>
      </top>
      <bottom style="thin">
        <color indexed="64"/>
      </bottom>
      <diagonal/>
    </border>
    <border>
      <left style="thin">
        <color indexed="63"/>
      </left>
      <right style="thin">
        <color indexed="63"/>
      </right>
      <top/>
      <bottom/>
      <diagonal/>
    </border>
    <border>
      <left/>
      <right style="thin">
        <color indexed="63"/>
      </right>
      <top style="thin">
        <color indexed="63"/>
      </top>
      <bottom/>
      <diagonal/>
    </border>
    <border>
      <left/>
      <right style="thin">
        <color indexed="63"/>
      </right>
      <top/>
      <bottom/>
      <diagonal/>
    </border>
    <border>
      <left/>
      <right style="thin">
        <color indexed="63"/>
      </right>
      <top/>
      <bottom style="medium">
        <color indexed="63"/>
      </bottom>
      <diagonal/>
    </border>
    <border>
      <left style="thin">
        <color indexed="63"/>
      </left>
      <right style="thin">
        <color indexed="63"/>
      </right>
      <top/>
      <bottom style="thin">
        <color indexed="63"/>
      </bottom>
      <diagonal/>
    </border>
    <border>
      <left/>
      <right style="thin">
        <color indexed="63"/>
      </right>
      <top style="thin">
        <color indexed="63"/>
      </top>
      <bottom style="medium">
        <color indexed="63"/>
      </bottom>
      <diagonal/>
    </border>
    <border>
      <left/>
      <right/>
      <top style="medium">
        <color indexed="63"/>
      </top>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s>
  <cellStyleXfs count="2286">
    <xf numFmtId="49" fontId="0" fillId="0" borderId="0" applyBorder="0">
      <alignment vertical="top"/>
    </xf>
    <xf numFmtId="0" fontId="4" fillId="0" borderId="0"/>
    <xf numFmtId="0" fontId="22" fillId="0" borderId="0"/>
    <xf numFmtId="177" fontId="50" fillId="0" borderId="0">
      <alignment vertical="top"/>
    </xf>
    <xf numFmtId="177" fontId="70" fillId="0" borderId="0">
      <alignment vertical="top"/>
    </xf>
    <xf numFmtId="178" fontId="70" fillId="2" borderId="0">
      <alignment vertical="top"/>
    </xf>
    <xf numFmtId="177" fontId="70" fillId="3" borderId="0">
      <alignment vertical="top"/>
    </xf>
    <xf numFmtId="40" fontId="93" fillId="0" borderId="0" applyFont="0" applyFill="0" applyBorder="0" applyAlignment="0" applyProtection="0"/>
    <xf numFmtId="0" fontId="94" fillId="0" borderId="0"/>
    <xf numFmtId="0" fontId="46" fillId="0" borderId="0"/>
    <xf numFmtId="179"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179"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189" fontId="22" fillId="4" borderId="1">
      <alignment wrapText="1"/>
      <protection locked="0"/>
    </xf>
    <xf numFmtId="0" fontId="4" fillId="0" borderId="0"/>
    <xf numFmtId="0" fontId="46" fillId="0" borderId="0"/>
    <xf numFmtId="0" fontId="46" fillId="0" borderId="0"/>
    <xf numFmtId="0" fontId="46" fillId="0" borderId="0"/>
    <xf numFmtId="0" fontId="46" fillId="0" borderId="0"/>
    <xf numFmtId="0" fontId="95" fillId="0" borderId="0"/>
    <xf numFmtId="0" fontId="4" fillId="0" borderId="0"/>
    <xf numFmtId="0" fontId="4" fillId="0" borderId="0"/>
    <xf numFmtId="179"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0" fontId="4" fillId="0" borderId="0"/>
    <xf numFmtId="0" fontId="4" fillId="0" borderId="0"/>
    <xf numFmtId="0" fontId="46" fillId="0" borderId="0"/>
    <xf numFmtId="0" fontId="46" fillId="0" borderId="0"/>
    <xf numFmtId="179"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0" fontId="46" fillId="0" borderId="0"/>
    <xf numFmtId="0" fontId="46" fillId="0" borderId="0"/>
    <xf numFmtId="0" fontId="46" fillId="0" borderId="0"/>
    <xf numFmtId="0" fontId="46" fillId="0" borderId="0"/>
    <xf numFmtId="179"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179"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38" fontId="50" fillId="0" borderId="0">
      <alignment vertical="top"/>
    </xf>
    <xf numFmtId="0" fontId="46" fillId="0" borderId="0"/>
    <xf numFmtId="0" fontId="46" fillId="0" borderId="0"/>
    <xf numFmtId="0" fontId="4" fillId="0" borderId="0"/>
    <xf numFmtId="0" fontId="4" fillId="0" borderId="0"/>
    <xf numFmtId="0" fontId="46" fillId="0" borderId="0"/>
    <xf numFmtId="0" fontId="4" fillId="0" borderId="0"/>
    <xf numFmtId="0" fontId="4" fillId="0" borderId="0"/>
    <xf numFmtId="0" fontId="2" fillId="0" borderId="0"/>
    <xf numFmtId="0" fontId="46" fillId="0" borderId="0"/>
    <xf numFmtId="190" fontId="2" fillId="0" borderId="0" applyFont="0" applyFill="0" applyBorder="0" applyAlignment="0" applyProtection="0"/>
    <xf numFmtId="171" fontId="47" fillId="0" borderId="2">
      <protection locked="0"/>
    </xf>
    <xf numFmtId="172" fontId="47" fillId="0" borderId="0">
      <protection locked="0"/>
    </xf>
    <xf numFmtId="173" fontId="47" fillId="0" borderId="0">
      <protection locked="0"/>
    </xf>
    <xf numFmtId="172" fontId="47" fillId="0" borderId="0">
      <protection locked="0"/>
    </xf>
    <xf numFmtId="173" fontId="47" fillId="0" borderId="0">
      <protection locked="0"/>
    </xf>
    <xf numFmtId="174" fontId="47" fillId="0" borderId="0">
      <protection locked="0"/>
    </xf>
    <xf numFmtId="171" fontId="48" fillId="0" borderId="0">
      <protection locked="0"/>
    </xf>
    <xf numFmtId="171" fontId="48" fillId="0" borderId="0">
      <protection locked="0"/>
    </xf>
    <xf numFmtId="171" fontId="47" fillId="0" borderId="2">
      <protection locked="0"/>
    </xf>
    <xf numFmtId="0" fontId="5" fillId="5" borderId="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71" fillId="0" borderId="0" applyNumberFormat="0" applyFill="0" applyBorder="0" applyAlignment="0" applyProtection="0">
      <alignment vertical="top"/>
      <protection locked="0"/>
    </xf>
    <xf numFmtId="0" fontId="95" fillId="0" borderId="0"/>
    <xf numFmtId="167" fontId="3" fillId="0" borderId="3">
      <protection locked="0"/>
    </xf>
    <xf numFmtId="180" fontId="2" fillId="0" borderId="0" applyFont="0" applyFill="0" applyBorder="0" applyAlignment="0" applyProtection="0"/>
    <xf numFmtId="181" fontId="2" fillId="0" borderId="0" applyFont="0" applyFill="0" applyBorder="0" applyAlignment="0" applyProtection="0"/>
    <xf numFmtId="0" fontId="37" fillId="7" borderId="0" applyNumberFormat="0" applyBorder="0" applyAlignment="0" applyProtection="0"/>
    <xf numFmtId="10" fontId="96" fillId="0" borderId="0" applyNumberFormat="0" applyFill="0" applyBorder="0" applyAlignment="0"/>
    <xf numFmtId="0" fontId="97" fillId="0" borderId="0"/>
    <xf numFmtId="0" fontId="29" fillId="24" borderId="4" applyNumberFormat="0" applyAlignment="0" applyProtection="0"/>
    <xf numFmtId="0" fontId="34" fillId="25" borderId="5" applyNumberFormat="0" applyAlignment="0" applyProtection="0"/>
    <xf numFmtId="0" fontId="98" fillId="0" borderId="6">
      <alignment horizontal="left" vertical="center"/>
    </xf>
    <xf numFmtId="41" fontId="22" fillId="0" borderId="0" applyFont="0" applyFill="0" applyBorder="0" applyAlignment="0" applyProtection="0"/>
    <xf numFmtId="0" fontId="99" fillId="0" borderId="0" applyFont="0" applyFill="0" applyBorder="0" applyAlignment="0" applyProtection="0">
      <alignment horizontal="right"/>
    </xf>
    <xf numFmtId="0" fontId="99" fillId="0" borderId="0" applyFont="0" applyFill="0" applyBorder="0" applyAlignment="0" applyProtection="0"/>
    <xf numFmtId="0" fontId="99" fillId="0" borderId="0" applyFont="0" applyFill="0" applyBorder="0" applyAlignment="0" applyProtection="0">
      <alignment horizontal="right"/>
    </xf>
    <xf numFmtId="0" fontId="99" fillId="0" borderId="0" applyFont="0" applyFill="0" applyBorder="0" applyAlignment="0" applyProtection="0"/>
    <xf numFmtId="43" fontId="22" fillId="0" borderId="0" applyFont="0" applyFill="0" applyBorder="0" applyAlignment="0" applyProtection="0"/>
    <xf numFmtId="3" fontId="72" fillId="0" borderId="0" applyFont="0" applyFill="0" applyBorder="0" applyAlignment="0" applyProtection="0"/>
    <xf numFmtId="167" fontId="9" fillId="26" borderId="3"/>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99" fillId="0" borderId="0" applyFont="0" applyFill="0" applyBorder="0" applyAlignment="0" applyProtection="0">
      <alignment horizontal="right"/>
    </xf>
    <xf numFmtId="0" fontId="99" fillId="0" borderId="0" applyFont="0" applyFill="0" applyBorder="0" applyAlignment="0" applyProtection="0">
      <alignment horizontal="right"/>
    </xf>
    <xf numFmtId="44" fontId="2" fillId="0" borderId="0" applyFont="0" applyFill="0" applyBorder="0" applyAlignment="0" applyProtection="0"/>
    <xf numFmtId="182" fontId="72" fillId="0" borderId="0" applyFont="0" applyFill="0" applyBorder="0" applyAlignment="0" applyProtection="0"/>
    <xf numFmtId="0" fontId="99" fillId="0" borderId="0" applyFill="0" applyBorder="0" applyProtection="0">
      <alignment vertical="center"/>
    </xf>
    <xf numFmtId="0" fontId="72" fillId="0" borderId="0" applyFont="0" applyFill="0" applyBorder="0" applyAlignment="0" applyProtection="0"/>
    <xf numFmtId="0" fontId="99" fillId="0" borderId="0" applyFont="0" applyFill="0" applyBorder="0" applyAlignment="0" applyProtection="0"/>
    <xf numFmtId="14" fontId="19" fillId="0" borderId="0">
      <alignment vertical="top"/>
    </xf>
    <xf numFmtId="191" fontId="2" fillId="0" borderId="0" applyFont="0" applyFill="0" applyBorder="0" applyAlignment="0" applyProtection="0"/>
    <xf numFmtId="192" fontId="2" fillId="0" borderId="0" applyFont="0" applyFill="0" applyBorder="0" applyAlignment="0" applyProtection="0"/>
    <xf numFmtId="0" fontId="99" fillId="0" borderId="7" applyNumberFormat="0" applyFont="0" applyFill="0" applyAlignment="0" applyProtection="0"/>
    <xf numFmtId="0" fontId="100" fillId="0" borderId="0" applyNumberFormat="0" applyFill="0" applyBorder="0" applyAlignment="0" applyProtection="0"/>
    <xf numFmtId="179" fontId="73" fillId="0" borderId="0">
      <alignment vertical="top"/>
    </xf>
    <xf numFmtId="38" fontId="73" fillId="0" borderId="0">
      <alignment vertical="top"/>
    </xf>
    <xf numFmtId="38" fontId="73" fillId="0" borderId="0">
      <alignment vertical="top"/>
    </xf>
    <xf numFmtId="170" fontId="19" fillId="0" borderId="0" applyFont="0" applyFill="0" applyBorder="0" applyAlignment="0" applyProtection="0"/>
    <xf numFmtId="37" fontId="22" fillId="0" borderId="0"/>
    <xf numFmtId="0" fontId="39" fillId="0" borderId="0" applyNumberFormat="0" applyFill="0" applyBorder="0" applyAlignment="0" applyProtection="0"/>
    <xf numFmtId="168" fontId="49" fillId="0" borderId="0" applyFill="0" applyBorder="0" applyAlignment="0" applyProtection="0"/>
    <xf numFmtId="168" fontId="50" fillId="0" borderId="0" applyFill="0" applyBorder="0" applyAlignment="0" applyProtection="0"/>
    <xf numFmtId="168" fontId="51" fillId="0" borderId="0" applyFill="0" applyBorder="0" applyAlignment="0" applyProtection="0"/>
    <xf numFmtId="168" fontId="52" fillId="0" borderId="0" applyFill="0" applyBorder="0" applyAlignment="0" applyProtection="0"/>
    <xf numFmtId="168" fontId="53" fillId="0" borderId="0" applyFill="0" applyBorder="0" applyAlignment="0" applyProtection="0"/>
    <xf numFmtId="168" fontId="54" fillId="0" borderId="0" applyFill="0" applyBorder="0" applyAlignment="0" applyProtection="0"/>
    <xf numFmtId="168" fontId="55" fillId="0" borderId="0" applyFill="0" applyBorder="0" applyAlignment="0" applyProtection="0"/>
    <xf numFmtId="2" fontId="72" fillId="0" borderId="0" applyFont="0" applyFill="0" applyBorder="0" applyAlignment="0" applyProtection="0"/>
    <xf numFmtId="0" fontId="101" fillId="0" borderId="0">
      <alignment vertical="center"/>
    </xf>
    <xf numFmtId="0" fontId="102" fillId="0" borderId="0" applyNumberFormat="0" applyFill="0" applyBorder="0" applyAlignment="0" applyProtection="0">
      <alignment vertical="top"/>
      <protection locked="0"/>
    </xf>
    <xf numFmtId="0" fontId="103" fillId="0" borderId="0" applyFill="0" applyBorder="0" applyProtection="0">
      <alignment horizontal="left"/>
    </xf>
    <xf numFmtId="0" fontId="42" fillId="8" borderId="0" applyNumberFormat="0" applyBorder="0" applyAlignment="0" applyProtection="0"/>
    <xf numFmtId="177" fontId="104" fillId="3" borderId="6" applyNumberFormat="0" applyFont="0" applyBorder="0" applyAlignment="0" applyProtection="0"/>
    <xf numFmtId="0" fontId="99" fillId="0" borderId="0" applyFont="0" applyFill="0" applyBorder="0" applyAlignment="0" applyProtection="0">
      <alignment horizontal="right"/>
    </xf>
    <xf numFmtId="193" fontId="105" fillId="3" borderId="0" applyNumberFormat="0" applyFont="0" applyAlignment="0"/>
    <xf numFmtId="0" fontId="106" fillId="0" borderId="0" applyProtection="0">
      <alignment horizontal="right"/>
    </xf>
    <xf numFmtId="0" fontId="74" fillId="0" borderId="0">
      <alignment vertical="top"/>
    </xf>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2" fontId="107" fillId="27" borderId="0" applyAlignment="0">
      <alignment horizontal="right"/>
      <protection locked="0"/>
    </xf>
    <xf numFmtId="179" fontId="75" fillId="0" borderId="0">
      <alignment vertical="top"/>
    </xf>
    <xf numFmtId="38" fontId="75" fillId="0" borderId="0">
      <alignment vertical="top"/>
    </xf>
    <xf numFmtId="38" fontId="75" fillId="0" borderId="0">
      <alignment vertical="top"/>
    </xf>
    <xf numFmtId="0" fontId="61" fillId="0" borderId="0" applyNumberFormat="0" applyFill="0" applyBorder="0" applyAlignment="0" applyProtection="0">
      <alignment vertical="top"/>
      <protection locked="0"/>
    </xf>
    <xf numFmtId="167" fontId="76" fillId="0" borderId="0"/>
    <xf numFmtId="0" fontId="22" fillId="0" borderId="0"/>
    <xf numFmtId="0" fontId="77" fillId="0" borderId="0" applyNumberFormat="0" applyFill="0" applyBorder="0" applyAlignment="0" applyProtection="0">
      <alignment vertical="top"/>
      <protection locked="0"/>
    </xf>
    <xf numFmtId="194" fontId="108" fillId="0" borderId="6">
      <alignment horizontal="center" vertical="center" wrapText="1"/>
    </xf>
    <xf numFmtId="0" fontId="27" fillId="11" borderId="4" applyNumberFormat="0" applyAlignment="0" applyProtection="0"/>
    <xf numFmtId="0" fontId="109" fillId="0" borderId="0" applyFill="0" applyBorder="0" applyProtection="0">
      <alignment vertical="center"/>
    </xf>
    <xf numFmtId="0" fontId="109" fillId="0" borderId="0" applyFill="0" applyBorder="0" applyProtection="0">
      <alignment vertical="center"/>
    </xf>
    <xf numFmtId="0" fontId="109" fillId="0" borderId="0" applyFill="0" applyBorder="0" applyProtection="0">
      <alignment vertical="center"/>
    </xf>
    <xf numFmtId="0" fontId="109" fillId="0" borderId="0" applyFill="0" applyBorder="0" applyProtection="0">
      <alignment vertical="center"/>
    </xf>
    <xf numFmtId="179" fontId="70" fillId="0" borderId="0">
      <alignment vertical="top"/>
    </xf>
    <xf numFmtId="179" fontId="70" fillId="2" borderId="0">
      <alignment vertical="top"/>
    </xf>
    <xf numFmtId="38" fontId="70" fillId="2" borderId="0">
      <alignment vertical="top"/>
    </xf>
    <xf numFmtId="38" fontId="70" fillId="2" borderId="0">
      <alignment vertical="top"/>
    </xf>
    <xf numFmtId="38" fontId="70" fillId="0" borderId="0">
      <alignment vertical="top"/>
    </xf>
    <xf numFmtId="183" fontId="70" fillId="3" borderId="0">
      <alignment vertical="top"/>
    </xf>
    <xf numFmtId="38" fontId="70" fillId="0" borderId="0">
      <alignment vertical="top"/>
    </xf>
    <xf numFmtId="0" fontId="40" fillId="0" borderId="11" applyNumberFormat="0" applyFill="0" applyAlignment="0" applyProtection="0"/>
    <xf numFmtId="164" fontId="110" fillId="0" borderId="0" applyFont="0" applyFill="0" applyBorder="0" applyAlignment="0" applyProtection="0"/>
    <xf numFmtId="165" fontId="110" fillId="0" borderId="0" applyFont="0" applyFill="0" applyBorder="0" applyAlignment="0" applyProtection="0"/>
    <xf numFmtId="164" fontId="110" fillId="0" borderId="0" applyFont="0" applyFill="0" applyBorder="0" applyAlignment="0" applyProtection="0"/>
    <xf numFmtId="165" fontId="110" fillId="0" borderId="0" applyFont="0" applyFill="0" applyBorder="0" applyAlignment="0" applyProtection="0"/>
    <xf numFmtId="195" fontId="111" fillId="0" borderId="6">
      <alignment horizontal="right"/>
      <protection locked="0"/>
    </xf>
    <xf numFmtId="196" fontId="110" fillId="0" borderId="0" applyFont="0" applyFill="0" applyBorder="0" applyAlignment="0" applyProtection="0"/>
    <xf numFmtId="197" fontId="110" fillId="0" borderId="0" applyFont="0" applyFill="0" applyBorder="0" applyAlignment="0" applyProtection="0"/>
    <xf numFmtId="196" fontId="110" fillId="0" borderId="0" applyFont="0" applyFill="0" applyBorder="0" applyAlignment="0" applyProtection="0"/>
    <xf numFmtId="197" fontId="110" fillId="0" borderId="0" applyFont="0" applyFill="0" applyBorder="0" applyAlignment="0" applyProtection="0"/>
    <xf numFmtId="0" fontId="99" fillId="0" borderId="0" applyFont="0" applyFill="0" applyBorder="0" applyAlignment="0" applyProtection="0">
      <alignment horizontal="right"/>
    </xf>
    <xf numFmtId="0" fontId="99" fillId="0" borderId="0" applyFill="0" applyBorder="0" applyProtection="0">
      <alignment vertical="center"/>
    </xf>
    <xf numFmtId="0" fontId="99" fillId="0" borderId="0" applyFont="0" applyFill="0" applyBorder="0" applyAlignment="0" applyProtection="0">
      <alignment horizontal="right"/>
    </xf>
    <xf numFmtId="3" fontId="2" fillId="0" borderId="12" applyFont="0" applyBorder="0">
      <alignment horizontal="center" vertical="center"/>
    </xf>
    <xf numFmtId="0" fontId="36" fillId="28" borderId="0" applyNumberFormat="0" applyBorder="0" applyAlignment="0" applyProtection="0"/>
    <xf numFmtId="0" fontId="5" fillId="0" borderId="13"/>
    <xf numFmtId="0" fontId="11" fillId="0" borderId="0" applyNumberFormat="0" applyFill="0" applyBorder="0" applyAlignment="0" applyProtection="0"/>
    <xf numFmtId="198" fontId="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xf numFmtId="0" fontId="2" fillId="0" borderId="0"/>
    <xf numFmtId="0" fontId="2" fillId="0" borderId="0"/>
    <xf numFmtId="0" fontId="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2" fillId="0" borderId="0">
      <alignment horizontal="right"/>
    </xf>
    <xf numFmtId="0" fontId="2" fillId="0" borderId="0"/>
    <xf numFmtId="0" fontId="6" fillId="0" borderId="0"/>
    <xf numFmtId="0" fontId="99" fillId="0" borderId="0" applyFill="0" applyBorder="0" applyProtection="0">
      <alignment vertical="center"/>
    </xf>
    <xf numFmtId="0" fontId="113" fillId="0" borderId="0"/>
    <xf numFmtId="0" fontId="22" fillId="0" borderId="0"/>
    <xf numFmtId="0" fontId="4" fillId="0" borderId="0"/>
    <xf numFmtId="0" fontId="10" fillId="29" borderId="14" applyNumberFormat="0" applyFont="0" applyAlignment="0" applyProtection="0"/>
    <xf numFmtId="199" fontId="2" fillId="0" borderId="0" applyFont="0" applyAlignment="0">
      <alignment horizontal="center"/>
    </xf>
    <xf numFmtId="184" fontId="2" fillId="0" borderId="0" applyFont="0" applyFill="0" applyBorder="0" applyAlignment="0" applyProtection="0"/>
    <xf numFmtId="185" fontId="2" fillId="0" borderId="0" applyFont="0" applyFill="0" applyBorder="0" applyAlignment="0" applyProtection="0"/>
    <xf numFmtId="0" fontId="104" fillId="0" borderId="0"/>
    <xf numFmtId="200" fontId="104" fillId="0" borderId="0" applyFont="0" applyFill="0" applyBorder="0" applyAlignment="0" applyProtection="0"/>
    <xf numFmtId="201" fontId="104" fillId="0" borderId="0" applyFont="0" applyFill="0" applyBorder="0" applyAlignment="0" applyProtection="0"/>
    <xf numFmtId="0" fontId="28" fillId="24" borderId="15" applyNumberFormat="0" applyAlignment="0" applyProtection="0"/>
    <xf numFmtId="1" fontId="114" fillId="0" borderId="0" applyProtection="0">
      <alignment horizontal="right" vertical="center"/>
    </xf>
    <xf numFmtId="49" fontId="115" fillId="0" borderId="16" applyFill="0" applyProtection="0">
      <alignment vertical="center"/>
    </xf>
    <xf numFmtId="9" fontId="22" fillId="0" borderId="0" applyFont="0" applyFill="0" applyBorder="0" applyAlignment="0" applyProtection="0"/>
    <xf numFmtId="0" fontId="99" fillId="0" borderId="0" applyFill="0" applyBorder="0" applyProtection="0">
      <alignment vertical="center"/>
    </xf>
    <xf numFmtId="37" fontId="116" fillId="4" borderId="17"/>
    <xf numFmtId="37" fontId="116" fillId="4" borderId="17"/>
    <xf numFmtId="0" fontId="7" fillId="0" borderId="0" applyNumberFormat="0">
      <alignment horizontal="left"/>
    </xf>
    <xf numFmtId="202" fontId="117" fillId="0" borderId="18" applyBorder="0">
      <alignment horizontal="right"/>
      <protection locked="0"/>
    </xf>
    <xf numFmtId="49" fontId="118" fillId="0" borderId="6" applyNumberFormat="0">
      <alignment horizontal="left" vertical="center"/>
    </xf>
    <xf numFmtId="0" fontId="119" fillId="0" borderId="19">
      <alignment vertical="center"/>
    </xf>
    <xf numFmtId="4" fontId="78" fillId="4" borderId="15" applyNumberFormat="0" applyProtection="0">
      <alignment vertical="center"/>
    </xf>
    <xf numFmtId="4" fontId="79" fillId="4" borderId="15" applyNumberFormat="0" applyProtection="0">
      <alignment vertical="center"/>
    </xf>
    <xf numFmtId="4" fontId="78" fillId="4" borderId="15" applyNumberFormat="0" applyProtection="0">
      <alignment horizontal="left" vertical="center" indent="1"/>
    </xf>
    <xf numFmtId="4" fontId="78" fillId="4" borderId="15"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4" fontId="78" fillId="31" borderId="15" applyNumberFormat="0" applyProtection="0">
      <alignment horizontal="right" vertical="center"/>
    </xf>
    <xf numFmtId="4" fontId="78" fillId="32" borderId="15" applyNumberFormat="0" applyProtection="0">
      <alignment horizontal="right" vertical="center"/>
    </xf>
    <xf numFmtId="4" fontId="78" fillId="33" borderId="15" applyNumberFormat="0" applyProtection="0">
      <alignment horizontal="right" vertical="center"/>
    </xf>
    <xf numFmtId="4" fontId="78" fillId="34" borderId="15" applyNumberFormat="0" applyProtection="0">
      <alignment horizontal="right" vertical="center"/>
    </xf>
    <xf numFmtId="4" fontId="78" fillId="35" borderId="15" applyNumberFormat="0" applyProtection="0">
      <alignment horizontal="right" vertical="center"/>
    </xf>
    <xf numFmtId="4" fontId="78" fillId="36" borderId="15" applyNumberFormat="0" applyProtection="0">
      <alignment horizontal="right" vertical="center"/>
    </xf>
    <xf numFmtId="4" fontId="78" fillId="37" borderId="15" applyNumberFormat="0" applyProtection="0">
      <alignment horizontal="right" vertical="center"/>
    </xf>
    <xf numFmtId="4" fontId="78" fillId="38" borderId="15" applyNumberFormat="0" applyProtection="0">
      <alignment horizontal="right" vertical="center"/>
    </xf>
    <xf numFmtId="4" fontId="78" fillId="39" borderId="15" applyNumberFormat="0" applyProtection="0">
      <alignment horizontal="right" vertical="center"/>
    </xf>
    <xf numFmtId="4" fontId="80" fillId="40" borderId="15" applyNumberFormat="0" applyProtection="0">
      <alignment horizontal="left" vertical="center" indent="1"/>
    </xf>
    <xf numFmtId="4" fontId="78" fillId="41" borderId="20" applyNumberFormat="0" applyProtection="0">
      <alignment horizontal="left" vertical="center" indent="1"/>
    </xf>
    <xf numFmtId="4" fontId="81" fillId="42" borderId="0"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4" fontId="82" fillId="41" borderId="15" applyNumberFormat="0" applyProtection="0">
      <alignment horizontal="left" vertical="center" indent="1"/>
    </xf>
    <xf numFmtId="4" fontId="82" fillId="43" borderId="15" applyNumberFormat="0" applyProtection="0">
      <alignment horizontal="left" vertical="center" indent="1"/>
    </xf>
    <xf numFmtId="0" fontId="22" fillId="43" borderId="15" applyNumberFormat="0" applyProtection="0">
      <alignment horizontal="left" vertical="center" indent="1"/>
    </xf>
    <xf numFmtId="0" fontId="22" fillId="43" borderId="15" applyNumberFormat="0" applyProtection="0">
      <alignment horizontal="left" vertical="center" indent="1"/>
    </xf>
    <xf numFmtId="0" fontId="22" fillId="43" borderId="15" applyNumberFormat="0" applyProtection="0">
      <alignment horizontal="left" vertical="center" indent="1"/>
    </xf>
    <xf numFmtId="0" fontId="22" fillId="43" borderId="15" applyNumberFormat="0" applyProtection="0">
      <alignment horizontal="left" vertical="center" indent="1"/>
    </xf>
    <xf numFmtId="0" fontId="22" fillId="44" borderId="15" applyNumberFormat="0" applyProtection="0">
      <alignment horizontal="left" vertical="center" indent="1"/>
    </xf>
    <xf numFmtId="0" fontId="22" fillId="44" borderId="15" applyNumberFormat="0" applyProtection="0">
      <alignment horizontal="left" vertical="center" indent="1"/>
    </xf>
    <xf numFmtId="0" fontId="22" fillId="44" borderId="15" applyNumberFormat="0" applyProtection="0">
      <alignment horizontal="left" vertical="center" indent="1"/>
    </xf>
    <xf numFmtId="0" fontId="22" fillId="44"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2" fillId="0" borderId="0"/>
    <xf numFmtId="0" fontId="2" fillId="0" borderId="0"/>
    <xf numFmtId="0" fontId="2" fillId="0" borderId="0"/>
    <xf numFmtId="0" fontId="2" fillId="0" borderId="0"/>
    <xf numFmtId="4" fontId="78" fillId="45" borderId="15" applyNumberFormat="0" applyProtection="0">
      <alignment vertical="center"/>
    </xf>
    <xf numFmtId="4" fontId="79" fillId="45" borderId="15" applyNumberFormat="0" applyProtection="0">
      <alignment vertical="center"/>
    </xf>
    <xf numFmtId="4" fontId="78" fillId="45" borderId="15" applyNumberFormat="0" applyProtection="0">
      <alignment horizontal="left" vertical="center" indent="1"/>
    </xf>
    <xf numFmtId="4" fontId="78" fillId="45" borderId="15" applyNumberFormat="0" applyProtection="0">
      <alignment horizontal="left" vertical="center" indent="1"/>
    </xf>
    <xf numFmtId="4" fontId="78" fillId="41" borderId="15" applyNumberFormat="0" applyProtection="0">
      <alignment horizontal="right" vertical="center"/>
    </xf>
    <xf numFmtId="4" fontId="79" fillId="41" borderId="15" applyNumberFormat="0" applyProtection="0">
      <alignment horizontal="right" vertical="center"/>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83" fillId="0" borderId="0"/>
    <xf numFmtId="4" fontId="84" fillId="41" borderId="15" applyNumberFormat="0" applyProtection="0">
      <alignment horizontal="right" vertical="center"/>
    </xf>
    <xf numFmtId="0" fontId="120" fillId="0" borderId="0">
      <alignment horizontal="left" vertical="center" wrapText="1"/>
    </xf>
    <xf numFmtId="0" fontId="22" fillId="0" borderId="0"/>
    <xf numFmtId="0" fontId="4" fillId="0" borderId="0"/>
    <xf numFmtId="0" fontId="121" fillId="0" borderId="0" applyBorder="0" applyProtection="0">
      <alignment vertical="center"/>
    </xf>
    <xf numFmtId="0" fontId="121" fillId="0" borderId="16" applyBorder="0" applyProtection="0">
      <alignment horizontal="right" vertical="center"/>
    </xf>
    <xf numFmtId="0" fontId="122" fillId="46" borderId="0" applyBorder="0" applyProtection="0">
      <alignment horizontal="centerContinuous" vertical="center"/>
    </xf>
    <xf numFmtId="0" fontId="122" fillId="47" borderId="16" applyBorder="0" applyProtection="0">
      <alignment horizontal="centerContinuous" vertical="center"/>
    </xf>
    <xf numFmtId="0" fontId="123" fillId="0" borderId="0"/>
    <xf numFmtId="179" fontId="85" fillId="48" borderId="0">
      <alignment horizontal="right" vertical="top"/>
    </xf>
    <xf numFmtId="38" fontId="85" fillId="48" borderId="0">
      <alignment horizontal="right" vertical="top"/>
    </xf>
    <xf numFmtId="38" fontId="85" fillId="48" borderId="0">
      <alignment horizontal="right" vertical="top"/>
    </xf>
    <xf numFmtId="0" fontId="113" fillId="0" borderId="0"/>
    <xf numFmtId="0" fontId="124" fillId="0" borderId="0" applyFill="0" applyBorder="0" applyProtection="0">
      <alignment horizontal="left"/>
    </xf>
    <xf numFmtId="0" fontId="103" fillId="0" borderId="21" applyFill="0" applyBorder="0" applyProtection="0">
      <alignment horizontal="left" vertical="top"/>
    </xf>
    <xf numFmtId="0" fontId="125" fillId="0" borderId="0">
      <alignment horizontal="centerContinuous"/>
    </xf>
    <xf numFmtId="0" fontId="126" fillId="0" borderId="21" applyFill="0" applyBorder="0" applyProtection="0"/>
    <xf numFmtId="0" fontId="126" fillId="0" borderId="0"/>
    <xf numFmtId="0" fontId="127" fillId="0" borderId="0" applyFill="0" applyBorder="0" applyProtection="0"/>
    <xf numFmtId="0" fontId="128" fillId="0" borderId="0"/>
    <xf numFmtId="0" fontId="35" fillId="0" borderId="0" applyNumberFormat="0" applyFill="0" applyBorder="0" applyAlignment="0" applyProtection="0"/>
    <xf numFmtId="0" fontId="33" fillId="0" borderId="22" applyNumberFormat="0" applyFill="0" applyAlignment="0" applyProtection="0"/>
    <xf numFmtId="0" fontId="129" fillId="0" borderId="7" applyFill="0" applyBorder="0" applyProtection="0">
      <alignment vertical="center"/>
    </xf>
    <xf numFmtId="0" fontId="130" fillId="0" borderId="0">
      <alignment horizontal="fill"/>
    </xf>
    <xf numFmtId="0" fontId="104" fillId="0" borderId="0"/>
    <xf numFmtId="0" fontId="41" fillId="0" borderId="0" applyNumberFormat="0" applyFill="0" applyBorder="0" applyAlignment="0" applyProtection="0"/>
    <xf numFmtId="0" fontId="131" fillId="0" borderId="16" applyBorder="0" applyProtection="0">
      <alignment horizontal="right"/>
    </xf>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167" fontId="3" fillId="0" borderId="3">
      <protection locked="0"/>
    </xf>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0" fontId="27" fillId="11" borderId="4" applyNumberFormat="0" applyAlignment="0" applyProtection="0"/>
    <xf numFmtId="3" fontId="132" fillId="0" borderId="0">
      <alignment horizontal="center" vertical="center" textRotation="90" wrapText="1"/>
    </xf>
    <xf numFmtId="203" fontId="3" fillId="0" borderId="6">
      <alignment vertical="top" wrapText="1"/>
    </xf>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8" fillId="24" borderId="15"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29" fillId="24" borderId="4" applyNumberFormat="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204" fontId="133" fillId="0" borderId="6">
      <alignment vertical="top" wrapText="1"/>
    </xf>
    <xf numFmtId="4" fontId="134" fillId="0" borderId="6">
      <alignment horizontal="left" vertical="center"/>
    </xf>
    <xf numFmtId="4" fontId="134" fillId="0" borderId="6"/>
    <xf numFmtId="4" fontId="134" fillId="49" borderId="6"/>
    <xf numFmtId="4" fontId="134" fillId="50" borderId="6"/>
    <xf numFmtId="4" fontId="135" fillId="51" borderId="6"/>
    <xf numFmtId="4" fontId="136" fillId="2" borderId="6"/>
    <xf numFmtId="4" fontId="137" fillId="0" borderId="6">
      <alignment horizontal="center" wrapText="1"/>
    </xf>
    <xf numFmtId="204" fontId="134" fillId="0" borderId="6"/>
    <xf numFmtId="204" fontId="133" fillId="0" borderId="6">
      <alignment horizontal="center" vertical="center" wrapText="1"/>
    </xf>
    <xf numFmtId="204" fontId="133" fillId="0" borderId="6">
      <alignment vertical="top" wrapText="1"/>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applyBorder="0">
      <alignment horizontal="center" vertical="center" wrapText="1"/>
    </xf>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5" fillId="0" borderId="23" applyBorder="0">
      <alignment horizontal="center" vertical="center" wrapText="1"/>
    </xf>
    <xf numFmtId="167" fontId="9" fillId="26" borderId="3"/>
    <xf numFmtId="4" fontId="10" fillId="4" borderId="6" applyBorder="0">
      <alignment horizontal="right"/>
    </xf>
    <xf numFmtId="49" fontId="86" fillId="0" borderId="0" applyBorder="0">
      <alignment vertical="center"/>
    </xf>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3" fontId="9" fillId="0" borderId="6" applyBorder="0">
      <alignment vertical="center"/>
    </xf>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34" fillId="25" borderId="5" applyNumberFormat="0" applyAlignment="0" applyProtection="0"/>
    <xf numFmtId="0" fontId="2" fillId="0" borderId="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1" fillId="3" borderId="0" applyFill="0">
      <alignment wrapText="1"/>
    </xf>
    <xf numFmtId="0" fontId="12" fillId="0" borderId="0">
      <alignment horizontal="center" vertical="top" wrapText="1"/>
    </xf>
    <xf numFmtId="0" fontId="13" fillId="0" borderId="0">
      <alignment horizontal="centerContinuous" vertical="center" wrapText="1"/>
    </xf>
    <xf numFmtId="169" fontId="1" fillId="3" borderId="6">
      <alignment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7" fontId="138" fillId="0" borderId="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49" fontId="132" fillId="0" borderId="6">
      <alignment horizontal="right" vertical="top" wrapText="1"/>
    </xf>
    <xf numFmtId="168" fontId="139" fillId="0" borderId="0">
      <alignment horizontal="right" vertical="top" wrapText="1"/>
    </xf>
    <xf numFmtId="49" fontId="10" fillId="0" borderId="0" applyBorder="0">
      <alignment vertical="top"/>
    </xf>
    <xf numFmtId="0" fontId="25" fillId="0" borderId="0"/>
    <xf numFmtId="0" fontId="22" fillId="0" borderId="0"/>
    <xf numFmtId="0" fontId="25" fillId="0" borderId="0"/>
    <xf numFmtId="0" fontId="148" fillId="0" borderId="0"/>
    <xf numFmtId="0" fontId="148" fillId="0" borderId="0"/>
    <xf numFmtId="0" fontId="148" fillId="0" borderId="0"/>
    <xf numFmtId="0" fontId="148" fillId="0" borderId="0"/>
    <xf numFmtId="0" fontId="25" fillId="0" borderId="0"/>
    <xf numFmtId="49" fontId="10" fillId="0" borderId="0" applyBorder="0">
      <alignment vertical="top"/>
    </xf>
    <xf numFmtId="49" fontId="10" fillId="0" borderId="0" applyBorder="0">
      <alignment vertical="top"/>
    </xf>
    <xf numFmtId="49" fontId="10" fillId="0" borderId="0" applyBorder="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9" fontId="10" fillId="0" borderId="0" applyBorder="0">
      <alignment vertical="top"/>
    </xf>
    <xf numFmtId="49" fontId="10" fillId="0" borderId="0" applyBorder="0">
      <alignment vertical="top"/>
    </xf>
    <xf numFmtId="49" fontId="10" fillId="0" borderId="0" applyBorder="0">
      <alignment vertical="top"/>
    </xf>
    <xf numFmtId="0" fontId="25" fillId="0" borderId="0"/>
    <xf numFmtId="0" fontId="2" fillId="0" borderId="0"/>
    <xf numFmtId="0" fontId="2" fillId="0" borderId="0"/>
    <xf numFmtId="0" fontId="2" fillId="0" borderId="0"/>
    <xf numFmtId="0" fontId="2" fillId="0" borderId="0"/>
    <xf numFmtId="49" fontId="10" fillId="0" borderId="0" applyBorder="0">
      <alignment vertical="top"/>
    </xf>
    <xf numFmtId="0" fontId="25" fillId="0" borderId="0"/>
    <xf numFmtId="0" fontId="25" fillId="0" borderId="0"/>
    <xf numFmtId="0" fontId="25" fillId="0" borderId="0"/>
    <xf numFmtId="0" fontId="25" fillId="0" borderId="0"/>
    <xf numFmtId="0" fontId="25" fillId="0" borderId="0"/>
    <xf numFmtId="0" fontId="2" fillId="0" borderId="0"/>
    <xf numFmtId="49" fontId="10" fillId="0" borderId="0" applyBorder="0">
      <alignment vertical="top"/>
    </xf>
    <xf numFmtId="49" fontId="10" fillId="0" borderId="0" applyBorder="0">
      <alignment vertical="top"/>
    </xf>
    <xf numFmtId="49" fontId="10" fillId="0" borderId="0" applyBorder="0">
      <alignment vertical="top"/>
    </xf>
    <xf numFmtId="49" fontId="10" fillId="0" borderId="0" applyBorder="0">
      <alignment vertical="top"/>
    </xf>
    <xf numFmtId="49" fontId="10" fillId="0" borderId="0" applyBorder="0">
      <alignment vertical="top"/>
    </xf>
    <xf numFmtId="0" fontId="22" fillId="0" borderId="0"/>
    <xf numFmtId="0" fontId="2" fillId="0" borderId="0"/>
    <xf numFmtId="0" fontId="58" fillId="0" borderId="0"/>
    <xf numFmtId="0" fontId="22" fillId="0" borderId="0"/>
    <xf numFmtId="0" fontId="22" fillId="0" borderId="0"/>
    <xf numFmtId="0" fontId="25" fillId="0" borderId="0"/>
    <xf numFmtId="0" fontId="25" fillId="0" borderId="0"/>
    <xf numFmtId="49" fontId="10" fillId="0" borderId="0" applyBorder="0">
      <alignment vertical="top"/>
    </xf>
    <xf numFmtId="0" fontId="25" fillId="0" borderId="0"/>
    <xf numFmtId="49" fontId="10" fillId="0" borderId="0" applyBorder="0">
      <alignment vertical="top"/>
    </xf>
    <xf numFmtId="49" fontId="10" fillId="0" borderId="0" applyBorder="0">
      <alignment vertical="top"/>
    </xf>
    <xf numFmtId="0" fontId="22" fillId="0" borderId="0"/>
    <xf numFmtId="49" fontId="10" fillId="0" borderId="0" applyBorder="0">
      <alignment vertical="top"/>
    </xf>
    <xf numFmtId="0" fontId="2" fillId="0" borderId="0"/>
    <xf numFmtId="0" fontId="2" fillId="0" borderId="0"/>
    <xf numFmtId="49" fontId="10" fillId="0" borderId="0" applyBorder="0">
      <alignment vertical="top"/>
    </xf>
    <xf numFmtId="0" fontId="25" fillId="0" borderId="0"/>
    <xf numFmtId="49" fontId="10" fillId="0" borderId="0" applyBorder="0">
      <alignment vertical="top"/>
    </xf>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5" fillId="0" borderId="0"/>
    <xf numFmtId="0" fontId="21" fillId="0" borderId="0"/>
    <xf numFmtId="0" fontId="21" fillId="0" borderId="0"/>
    <xf numFmtId="0" fontId="22" fillId="0" borderId="0"/>
    <xf numFmtId="1" fontId="140" fillId="0" borderId="6">
      <alignment horizontal="left" vertical="center"/>
    </xf>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04" fontId="141" fillId="0" borderId="6">
      <alignment vertical="top"/>
    </xf>
    <xf numFmtId="168" fontId="38" fillId="4" borderId="17" applyNumberFormat="0" applyBorder="0" applyAlignment="0">
      <alignment vertical="center"/>
      <protection locked="0"/>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49" fontId="135" fillId="0" borderId="1">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8" fontId="142" fillId="0" borderId="6"/>
    <xf numFmtId="0" fontId="2" fillId="0" borderId="6" applyNumberFormat="0" applyFont="0" applyFill="0" applyAlignment="0" applyProtection="0"/>
    <xf numFmtId="3" fontId="143" fillId="52" borderId="1">
      <alignment horizontal="justify" vertical="center"/>
    </xf>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 fillId="0" borderId="0"/>
    <xf numFmtId="179" fontId="50" fillId="0" borderId="0">
      <alignment vertical="top"/>
    </xf>
    <xf numFmtId="38" fontId="50" fillId="0" borderId="0">
      <alignment vertical="top"/>
    </xf>
    <xf numFmtId="38" fontId="50" fillId="0" borderId="0">
      <alignment vertical="top"/>
    </xf>
    <xf numFmtId="49" fontId="149" fillId="61" borderId="24" applyBorder="0" applyProtection="0">
      <alignment horizontal="left" vertical="center"/>
    </xf>
    <xf numFmtId="49" fontId="139" fillId="0" borderId="0"/>
    <xf numFmtId="49" fontId="144" fillId="0" borderId="0">
      <alignment vertical="top"/>
    </xf>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9" fontId="14"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49" fontId="11" fillId="0" borderId="0">
      <alignment horizontal="center"/>
    </xf>
    <xf numFmtId="186" fontId="2" fillId="0" borderId="0" applyFont="0" applyFill="0" applyBorder="0" applyAlignment="0" applyProtection="0"/>
    <xf numFmtId="187" fontId="2" fillId="0" borderId="0" applyFont="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2" fillId="0" borderId="0" applyFont="0" applyFill="0" applyBorder="0" applyAlignment="0" applyProtection="0"/>
    <xf numFmtId="43" fontId="2" fillId="0" borderId="0" applyFont="0" applyFill="0" applyBorder="0" applyAlignment="0" applyProtection="0"/>
    <xf numFmtId="187"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2" fillId="0" borderId="0" applyFont="0" applyFill="0" applyBorder="0" applyAlignment="0" applyProtection="0"/>
    <xf numFmtId="43" fontId="2" fillId="0" borderId="0" applyFont="0" applyFill="0" applyBorder="0" applyAlignment="0" applyProtection="0"/>
    <xf numFmtId="205" fontId="2" fillId="0" borderId="0" applyFont="0" applyFill="0" applyBorder="0" applyAlignment="0" applyProtection="0"/>
    <xf numFmtId="4" fontId="10" fillId="3" borderId="0" applyBorder="0">
      <alignment horizontal="right"/>
    </xf>
    <xf numFmtId="4" fontId="10" fillId="3" borderId="0" applyBorder="0">
      <alignment horizontal="right"/>
    </xf>
    <xf numFmtId="4" fontId="10" fillId="3" borderId="0" applyBorder="0">
      <alignment horizontal="right"/>
    </xf>
    <xf numFmtId="4" fontId="10" fillId="53" borderId="25" applyBorder="0">
      <alignment horizontal="right"/>
    </xf>
    <xf numFmtId="4" fontId="10" fillId="3" borderId="6" applyFont="0" applyBorder="0">
      <alignment horizontal="right"/>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206" fontId="3" fillId="0" borderId="1">
      <alignment vertical="top" wrapText="1"/>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3" fontId="2" fillId="0" borderId="0" applyFont="0" applyBorder="0">
      <alignment horizontal="center"/>
    </xf>
    <xf numFmtId="175" fontId="47" fillId="0" borderId="0">
      <protection locked="0"/>
    </xf>
    <xf numFmtId="49" fontId="133" fillId="0" borderId="6">
      <alignment horizontal="center" vertical="center" wrapText="1"/>
    </xf>
    <xf numFmtId="0" fontId="3" fillId="0" borderId="6" applyBorder="0">
      <alignment horizontal="center" vertical="center" wrapText="1"/>
    </xf>
    <xf numFmtId="49" fontId="120" fillId="0" borderId="6" applyNumberFormat="0" applyFill="0" applyAlignment="0" applyProtection="0"/>
    <xf numFmtId="169" fontId="2" fillId="0" borderId="0"/>
    <xf numFmtId="0" fontId="22" fillId="0" borderId="0"/>
  </cellStyleXfs>
  <cellXfs count="621">
    <xf numFmtId="49" fontId="0" fillId="0" borderId="0" xfId="0">
      <alignment vertical="top"/>
    </xf>
    <xf numFmtId="49" fontId="23" fillId="54" borderId="21" xfId="1507" applyNumberFormat="1" applyFont="1" applyFill="1" applyBorder="1" applyAlignment="1" applyProtection="1">
      <alignment horizontal="center" vertical="center"/>
    </xf>
    <xf numFmtId="49" fontId="24" fillId="0" borderId="0" xfId="0" applyFont="1" applyFill="1" applyBorder="1" applyAlignment="1" applyProtection="1">
      <alignment vertical="top"/>
    </xf>
    <xf numFmtId="49" fontId="18" fillId="4" borderId="26" xfId="1916" applyNumberFormat="1" applyFont="1" applyFill="1" applyBorder="1" applyAlignment="1" applyProtection="1">
      <alignment horizontal="center" vertical="center" wrapText="1"/>
      <protection locked="0"/>
    </xf>
    <xf numFmtId="49" fontId="20" fillId="0" borderId="0" xfId="1916" applyNumberFormat="1" applyFont="1" applyAlignment="1" applyProtection="1">
      <alignment horizontal="center" vertical="center" wrapText="1"/>
    </xf>
    <xf numFmtId="49" fontId="24" fillId="0" borderId="0" xfId="1916" applyNumberFormat="1" applyFont="1" applyAlignment="1" applyProtection="1">
      <alignment vertical="center" wrapText="1"/>
    </xf>
    <xf numFmtId="49" fontId="43" fillId="0" borderId="0" xfId="1916" applyNumberFormat="1" applyFont="1" applyAlignment="1" applyProtection="1">
      <alignment horizontal="center" vertical="center" wrapText="1"/>
    </xf>
    <xf numFmtId="49" fontId="43" fillId="0" borderId="0" xfId="1916" applyNumberFormat="1" applyFont="1" applyAlignment="1" applyProtection="1">
      <alignment vertical="center" wrapText="1"/>
    </xf>
    <xf numFmtId="49" fontId="44" fillId="0" borderId="0" xfId="1916" applyNumberFormat="1" applyFont="1" applyAlignment="1" applyProtection="1">
      <alignment vertical="center" wrapText="1"/>
    </xf>
    <xf numFmtId="49" fontId="43" fillId="0" borderId="0" xfId="1916" applyNumberFormat="1" applyFont="1" applyAlignment="1" applyProtection="1">
      <alignment horizontal="left" vertical="center" wrapText="1"/>
    </xf>
    <xf numFmtId="49" fontId="20" fillId="54" borderId="27" xfId="1916" applyNumberFormat="1" applyFont="1" applyFill="1" applyBorder="1" applyAlignment="1" applyProtection="1">
      <alignment horizontal="center" vertical="center" wrapText="1"/>
    </xf>
    <xf numFmtId="49" fontId="24" fillId="54" borderId="28" xfId="1916" applyNumberFormat="1" applyFont="1" applyFill="1" applyBorder="1" applyAlignment="1" applyProtection="1">
      <alignment vertical="center" wrapText="1"/>
    </xf>
    <xf numFmtId="49" fontId="24" fillId="54" borderId="29" xfId="1916" applyNumberFormat="1" applyFont="1" applyFill="1" applyBorder="1" applyAlignment="1" applyProtection="1">
      <alignment vertical="center" wrapText="1"/>
    </xf>
    <xf numFmtId="49" fontId="20" fillId="54" borderId="21" xfId="1916" applyNumberFormat="1" applyFont="1" applyFill="1" applyBorder="1" applyAlignment="1" applyProtection="1">
      <alignment horizontal="center" vertical="center" wrapText="1"/>
    </xf>
    <xf numFmtId="49" fontId="24" fillId="54" borderId="17" xfId="1916" applyNumberFormat="1" applyFont="1" applyFill="1" applyBorder="1" applyAlignment="1" applyProtection="1">
      <alignment vertical="center" wrapText="1"/>
    </xf>
    <xf numFmtId="49" fontId="24" fillId="54" borderId="0" xfId="1916" applyNumberFormat="1" applyFont="1" applyFill="1" applyBorder="1" applyAlignment="1" applyProtection="1">
      <alignment vertical="center" wrapText="1"/>
    </xf>
    <xf numFmtId="49" fontId="24" fillId="54" borderId="24" xfId="1916" applyNumberFormat="1" applyFont="1" applyFill="1" applyBorder="1" applyAlignment="1" applyProtection="1">
      <alignment horizontal="center" vertical="center" wrapText="1"/>
    </xf>
    <xf numFmtId="49" fontId="24" fillId="54" borderId="6" xfId="1916" applyNumberFormat="1" applyFont="1" applyFill="1" applyBorder="1" applyAlignment="1" applyProtection="1">
      <alignment vertical="center" wrapText="1"/>
    </xf>
    <xf numFmtId="49" fontId="18" fillId="54" borderId="6" xfId="1916" applyNumberFormat="1" applyFont="1" applyFill="1" applyBorder="1" applyAlignment="1" applyProtection="1">
      <alignment vertical="center" wrapText="1"/>
    </xf>
    <xf numFmtId="49" fontId="18" fillId="0" borderId="0" xfId="1916" applyNumberFormat="1" applyFont="1" applyAlignment="1" applyProtection="1">
      <alignment vertical="center" wrapText="1"/>
    </xf>
    <xf numFmtId="49" fontId="18" fillId="0" borderId="6" xfId="1916" applyNumberFormat="1" applyFont="1" applyBorder="1" applyAlignment="1" applyProtection="1">
      <alignment horizontal="center" vertical="center" wrapText="1"/>
    </xf>
    <xf numFmtId="49" fontId="24" fillId="54" borderId="30" xfId="1916" applyNumberFormat="1" applyFont="1" applyFill="1" applyBorder="1" applyAlignment="1" applyProtection="1">
      <alignment horizontal="center" vertical="center" wrapText="1"/>
    </xf>
    <xf numFmtId="49" fontId="24" fillId="54" borderId="31" xfId="1916" applyNumberFormat="1" applyFont="1" applyFill="1" applyBorder="1" applyAlignment="1" applyProtection="1">
      <alignment vertical="center" wrapText="1"/>
    </xf>
    <xf numFmtId="49" fontId="18" fillId="0" borderId="6" xfId="1916" applyNumberFormat="1" applyFont="1" applyBorder="1" applyAlignment="1" applyProtection="1">
      <alignment vertical="center" wrapText="1"/>
    </xf>
    <xf numFmtId="49" fontId="18" fillId="0" borderId="31" xfId="1916" applyNumberFormat="1" applyFont="1" applyBorder="1" applyAlignment="1" applyProtection="1">
      <alignment vertical="center" wrapText="1"/>
    </xf>
    <xf numFmtId="49" fontId="24" fillId="0" borderId="0" xfId="1916" applyNumberFormat="1" applyFont="1" applyBorder="1" applyAlignment="1" applyProtection="1">
      <alignment vertical="center" wrapText="1"/>
    </xf>
    <xf numFmtId="49" fontId="24" fillId="54" borderId="32" xfId="1916" applyNumberFormat="1" applyFont="1" applyFill="1" applyBorder="1" applyAlignment="1" applyProtection="1">
      <alignment horizontal="center" vertical="center" wrapText="1"/>
    </xf>
    <xf numFmtId="49" fontId="18" fillId="0" borderId="33" xfId="1916" applyNumberFormat="1" applyFont="1" applyBorder="1" applyAlignment="1" applyProtection="1">
      <alignment vertical="center" wrapText="1"/>
    </xf>
    <xf numFmtId="49" fontId="24" fillId="54" borderId="25" xfId="1916" applyNumberFormat="1" applyFont="1" applyFill="1" applyBorder="1" applyAlignment="1" applyProtection="1">
      <alignment horizontal="center" vertical="center" wrapText="1"/>
    </xf>
    <xf numFmtId="49" fontId="45" fillId="0" borderId="34" xfId="1916" applyNumberFormat="1" applyFont="1" applyBorder="1" applyAlignment="1" applyProtection="1">
      <alignment horizontal="center" vertical="center" wrapText="1"/>
    </xf>
    <xf numFmtId="49" fontId="15" fillId="0" borderId="34" xfId="1916" applyNumberFormat="1" applyFont="1" applyBorder="1" applyAlignment="1" applyProtection="1">
      <alignment horizontal="center" vertical="center" wrapText="1"/>
    </xf>
    <xf numFmtId="49" fontId="18" fillId="0" borderId="24" xfId="1916" applyNumberFormat="1" applyFont="1" applyBorder="1" applyAlignment="1" applyProtection="1">
      <alignment vertical="center" wrapText="1"/>
    </xf>
    <xf numFmtId="49" fontId="24" fillId="54" borderId="6" xfId="1916" applyNumberFormat="1" applyFont="1" applyFill="1" applyBorder="1" applyAlignment="1" applyProtection="1">
      <alignment horizontal="center" vertical="center" wrapText="1"/>
    </xf>
    <xf numFmtId="49" fontId="20" fillId="54" borderId="35" xfId="1916" applyNumberFormat="1" applyFont="1" applyFill="1" applyBorder="1" applyAlignment="1" applyProtection="1">
      <alignment horizontal="center" vertical="center" wrapText="1"/>
    </xf>
    <xf numFmtId="49" fontId="24" fillId="54" borderId="16" xfId="1916" applyNumberFormat="1" applyFont="1" applyFill="1" applyBorder="1" applyAlignment="1" applyProtection="1">
      <alignment vertical="center" wrapText="1"/>
    </xf>
    <xf numFmtId="49" fontId="24" fillId="54" borderId="36" xfId="1916" applyNumberFormat="1" applyFont="1" applyFill="1" applyBorder="1" applyAlignment="1" applyProtection="1">
      <alignment vertical="center" wrapText="1"/>
    </xf>
    <xf numFmtId="0" fontId="24" fillId="0" borderId="0" xfId="1923" applyFont="1" applyProtection="1"/>
    <xf numFmtId="0" fontId="24" fillId="0" borderId="0" xfId="1923" applyFont="1" applyAlignment="1" applyProtection="1">
      <alignment horizontal="center"/>
    </xf>
    <xf numFmtId="0" fontId="24" fillId="0" borderId="0" xfId="1933" applyFont="1" applyAlignment="1" applyProtection="1">
      <alignment horizontal="right"/>
    </xf>
    <xf numFmtId="49" fontId="10" fillId="4" borderId="6" xfId="1916" applyNumberFormat="1" applyFont="1" applyFill="1" applyBorder="1" applyAlignment="1" applyProtection="1">
      <alignment horizontal="center" vertical="center" wrapText="1"/>
      <protection locked="0"/>
    </xf>
    <xf numFmtId="49" fontId="10" fillId="51" borderId="6" xfId="1916" applyNumberFormat="1" applyFont="1" applyFill="1" applyBorder="1" applyAlignment="1" applyProtection="1">
      <alignment horizontal="center" vertical="center" wrapText="1"/>
      <protection locked="0"/>
    </xf>
    <xf numFmtId="49" fontId="10" fillId="4" borderId="6" xfId="1916" applyNumberFormat="1" applyFont="1" applyFill="1" applyBorder="1" applyAlignment="1" applyProtection="1">
      <alignment vertical="center" wrapText="1"/>
      <protection locked="0"/>
    </xf>
    <xf numFmtId="0" fontId="20" fillId="0" borderId="0" xfId="0" applyNumberFormat="1" applyFont="1" applyFill="1" applyBorder="1" applyAlignment="1" applyProtection="1">
      <alignment vertical="top"/>
    </xf>
    <xf numFmtId="49" fontId="0" fillId="0" borderId="0" xfId="0" applyProtection="1">
      <alignment vertical="top"/>
    </xf>
    <xf numFmtId="49" fontId="20" fillId="0" borderId="0" xfId="0" applyFont="1" applyFill="1" applyBorder="1" applyAlignment="1" applyProtection="1">
      <alignment vertical="top"/>
    </xf>
    <xf numFmtId="49" fontId="10" fillId="0" borderId="0" xfId="1917" applyFont="1" applyProtection="1">
      <alignment vertical="top"/>
    </xf>
    <xf numFmtId="49" fontId="10" fillId="0" borderId="0" xfId="1914" applyNumberFormat="1" applyFont="1" applyProtection="1">
      <alignment vertical="top"/>
    </xf>
    <xf numFmtId="49" fontId="24" fillId="33" borderId="0" xfId="0" applyFont="1" applyFill="1" applyBorder="1" applyAlignment="1" applyProtection="1">
      <alignment vertical="top"/>
    </xf>
    <xf numFmtId="49" fontId="24" fillId="0" borderId="0" xfId="1923" applyNumberFormat="1" applyFont="1" applyProtection="1"/>
    <xf numFmtId="0" fontId="20" fillId="0" borderId="0" xfId="1907" applyNumberFormat="1" applyFont="1" applyProtection="1"/>
    <xf numFmtId="0" fontId="10" fillId="0" borderId="0" xfId="1907" applyFont="1" applyProtection="1"/>
    <xf numFmtId="0" fontId="10" fillId="54" borderId="0" xfId="1907" applyFont="1" applyFill="1" applyBorder="1" applyProtection="1"/>
    <xf numFmtId="0" fontId="20" fillId="0" borderId="0" xfId="1907" applyNumberFormat="1" applyFont="1" applyFill="1" applyBorder="1" applyProtection="1"/>
    <xf numFmtId="49" fontId="20" fillId="0" borderId="0" xfId="1907" applyNumberFormat="1" applyFont="1" applyFill="1" applyBorder="1" applyProtection="1"/>
    <xf numFmtId="49" fontId="24" fillId="33" borderId="0" xfId="0" applyFont="1" applyFill="1" applyBorder="1" applyAlignment="1" applyProtection="1">
      <alignment vertical="top"/>
      <protection locked="0"/>
    </xf>
    <xf numFmtId="0" fontId="20" fillId="33" borderId="0" xfId="0" applyNumberFormat="1" applyFont="1" applyFill="1" applyBorder="1" applyAlignment="1" applyProtection="1">
      <alignment vertical="top"/>
      <protection locked="0"/>
    </xf>
    <xf numFmtId="49" fontId="20" fillId="33" borderId="0" xfId="0" applyFont="1" applyFill="1" applyBorder="1" applyAlignment="1" applyProtection="1">
      <alignment vertical="top"/>
      <protection locked="0"/>
    </xf>
    <xf numFmtId="49" fontId="10" fillId="0" borderId="0" xfId="1915" applyProtection="1">
      <alignment vertical="top"/>
    </xf>
    <xf numFmtId="49" fontId="10" fillId="0" borderId="0" xfId="1915" applyBorder="1" applyProtection="1">
      <alignment vertical="top"/>
    </xf>
    <xf numFmtId="49" fontId="10" fillId="54" borderId="0" xfId="1915" applyFill="1" applyBorder="1" applyProtection="1">
      <alignment vertical="top"/>
    </xf>
    <xf numFmtId="0" fontId="20" fillId="0" borderId="0" xfId="1918" applyFont="1" applyFill="1" applyAlignment="1" applyProtection="1">
      <alignment vertical="center" wrapText="1"/>
    </xf>
    <xf numFmtId="0" fontId="20" fillId="0" borderId="0" xfId="1918" applyFont="1" applyFill="1" applyAlignment="1" applyProtection="1">
      <alignment horizontal="left" vertical="center" wrapText="1"/>
    </xf>
    <xf numFmtId="0" fontId="20" fillId="0" borderId="0" xfId="1918" applyFont="1" applyAlignment="1" applyProtection="1">
      <alignment vertical="center" wrapText="1"/>
    </xf>
    <xf numFmtId="0" fontId="20" fillId="0" borderId="0" xfId="1918" applyFont="1" applyAlignment="1" applyProtection="1">
      <alignment horizontal="center" vertical="center" wrapText="1"/>
    </xf>
    <xf numFmtId="14" fontId="20" fillId="0" borderId="0" xfId="1931" applyNumberFormat="1" applyFont="1" applyFill="1" applyBorder="1" applyAlignment="1" applyProtection="1">
      <alignment horizontal="center" vertical="center" wrapText="1"/>
    </xf>
    <xf numFmtId="0" fontId="20" fillId="54" borderId="0" xfId="1931" applyNumberFormat="1" applyFont="1" applyFill="1" applyBorder="1" applyAlignment="1" applyProtection="1">
      <alignment horizontal="center" vertical="center" wrapText="1"/>
    </xf>
    <xf numFmtId="49" fontId="15" fillId="54" borderId="0" xfId="1931" applyNumberFormat="1" applyFont="1" applyFill="1" applyBorder="1" applyAlignment="1" applyProtection="1">
      <alignment horizontal="center" vertical="center" wrapText="1"/>
    </xf>
    <xf numFmtId="49" fontId="10" fillId="0" borderId="0" xfId="1917" applyFont="1" applyAlignment="1" applyProtection="1">
      <alignment vertical="top" wrapText="1"/>
    </xf>
    <xf numFmtId="0" fontId="10" fillId="54" borderId="0" xfId="0" applyNumberFormat="1" applyFont="1" applyFill="1" applyBorder="1" applyAlignment="1" applyProtection="1"/>
    <xf numFmtId="49" fontId="24" fillId="0" borderId="0" xfId="0" applyFont="1" applyFill="1" applyBorder="1" applyAlignment="1" applyProtection="1">
      <alignment vertical="center"/>
    </xf>
    <xf numFmtId="49" fontId="24" fillId="33" borderId="0" xfId="0" applyFont="1" applyFill="1" applyBorder="1" applyAlignment="1" applyProtection="1">
      <alignment vertical="center"/>
      <protection locked="0"/>
    </xf>
    <xf numFmtId="49" fontId="0" fillId="3" borderId="6" xfId="0" applyFill="1" applyBorder="1" applyAlignment="1" applyProtection="1">
      <alignment horizontal="center" vertical="top"/>
    </xf>
    <xf numFmtId="0" fontId="24" fillId="0" borderId="0" xfId="1907" applyFont="1" applyProtection="1"/>
    <xf numFmtId="0" fontId="25" fillId="0" borderId="0" xfId="1926" applyProtection="1"/>
    <xf numFmtId="49" fontId="10" fillId="0" borderId="0" xfId="0" applyFont="1" applyProtection="1">
      <alignment vertical="top"/>
    </xf>
    <xf numFmtId="49" fontId="24" fillId="0" borderId="0" xfId="0" applyFont="1" applyProtection="1">
      <alignment vertical="top"/>
    </xf>
    <xf numFmtId="0" fontId="18" fillId="51" borderId="37" xfId="1931" applyFont="1" applyFill="1" applyBorder="1" applyAlignment="1" applyProtection="1">
      <alignment horizontal="center" vertical="center"/>
    </xf>
    <xf numFmtId="0" fontId="64" fillId="54" borderId="0" xfId="1931" applyFont="1" applyFill="1" applyBorder="1" applyAlignment="1" applyProtection="1">
      <alignment horizontal="left" vertical="center" indent="1"/>
    </xf>
    <xf numFmtId="0" fontId="18" fillId="4" borderId="37" xfId="1931" applyFont="1" applyFill="1" applyBorder="1" applyAlignment="1" applyProtection="1">
      <alignment horizontal="center" vertical="center"/>
    </xf>
    <xf numFmtId="0" fontId="18" fillId="3" borderId="37" xfId="1923" applyFont="1" applyFill="1" applyBorder="1" applyAlignment="1" applyProtection="1">
      <alignment horizontal="center" vertical="center"/>
    </xf>
    <xf numFmtId="0" fontId="24" fillId="54" borderId="0" xfId="1918" applyFont="1" applyFill="1" applyBorder="1" applyAlignment="1" applyProtection="1">
      <alignment vertical="center" wrapText="1"/>
    </xf>
    <xf numFmtId="0" fontId="24" fillId="0" borderId="0" xfId="1918" applyFont="1" applyBorder="1" applyAlignment="1" applyProtection="1">
      <alignment vertical="center" wrapText="1"/>
    </xf>
    <xf numFmtId="0" fontId="24" fillId="54" borderId="0" xfId="1923" applyFont="1" applyFill="1" applyBorder="1" applyAlignment="1" applyProtection="1">
      <alignment vertical="center" wrapText="1"/>
    </xf>
    <xf numFmtId="0" fontId="24" fillId="55" borderId="0" xfId="1918" applyFont="1" applyFill="1" applyBorder="1" applyAlignment="1" applyProtection="1">
      <alignment vertical="center" wrapText="1"/>
    </xf>
    <xf numFmtId="0" fontId="24" fillId="0" borderId="0" xfId="1918" applyFont="1" applyAlignment="1" applyProtection="1">
      <alignment vertical="center" wrapText="1"/>
    </xf>
    <xf numFmtId="0" fontId="24" fillId="54" borderId="0" xfId="1923" applyFont="1" applyFill="1" applyBorder="1" applyAlignment="1" applyProtection="1">
      <alignment horizontal="center" vertical="center" wrapText="1"/>
    </xf>
    <xf numFmtId="0" fontId="66" fillId="0" borderId="0" xfId="1918" applyFont="1" applyAlignment="1" applyProtection="1">
      <alignment vertical="center" wrapText="1"/>
    </xf>
    <xf numFmtId="0" fontId="24" fillId="54" borderId="0" xfId="1931" applyNumberFormat="1" applyFont="1" applyFill="1" applyBorder="1" applyAlignment="1" applyProtection="1">
      <alignment horizontal="center" vertical="center" wrapText="1"/>
    </xf>
    <xf numFmtId="0" fontId="24" fillId="0" borderId="0" xfId="1918" applyFont="1" applyFill="1" applyAlignment="1" applyProtection="1">
      <alignment vertical="center" wrapText="1"/>
    </xf>
    <xf numFmtId="0" fontId="24" fillId="0" borderId="0" xfId="1918" applyFont="1" applyAlignment="1" applyProtection="1">
      <alignment horizontal="center" vertical="center" wrapText="1"/>
    </xf>
    <xf numFmtId="0" fontId="15" fillId="4" borderId="38" xfId="1907" applyFont="1" applyFill="1" applyBorder="1" applyAlignment="1" applyProtection="1">
      <alignment horizontal="center" vertical="center" wrapText="1"/>
      <protection locked="0"/>
    </xf>
    <xf numFmtId="49" fontId="10" fillId="54" borderId="39" xfId="1915" applyFill="1" applyBorder="1" applyProtection="1">
      <alignment vertical="top"/>
    </xf>
    <xf numFmtId="49" fontId="10" fillId="54" borderId="40" xfId="1915" applyFill="1" applyBorder="1" applyProtection="1">
      <alignment vertical="top"/>
    </xf>
    <xf numFmtId="49" fontId="10" fillId="54" borderId="41" xfId="1915" applyFill="1" applyBorder="1" applyProtection="1">
      <alignment vertical="top"/>
    </xf>
    <xf numFmtId="49" fontId="10" fillId="0" borderId="42" xfId="1915" applyBorder="1" applyProtection="1">
      <alignment vertical="top"/>
    </xf>
    <xf numFmtId="49" fontId="10" fillId="0" borderId="43" xfId="1915" applyBorder="1" applyProtection="1">
      <alignment vertical="top"/>
    </xf>
    <xf numFmtId="0" fontId="24" fillId="54" borderId="39" xfId="1923" applyFont="1" applyFill="1" applyBorder="1" applyAlignment="1" applyProtection="1">
      <alignment vertical="center" wrapText="1"/>
    </xf>
    <xf numFmtId="0" fontId="20" fillId="54" borderId="39" xfId="1931" applyNumberFormat="1" applyFont="1" applyFill="1" applyBorder="1" applyAlignment="1" applyProtection="1">
      <alignment horizontal="center" vertical="center" wrapText="1"/>
    </xf>
    <xf numFmtId="0" fontId="24" fillId="54" borderId="44" xfId="1923" applyFont="1" applyFill="1" applyBorder="1" applyAlignment="1" applyProtection="1">
      <alignment vertical="center" wrapText="1"/>
    </xf>
    <xf numFmtId="0" fontId="24" fillId="0" borderId="45" xfId="1918" applyFont="1" applyBorder="1" applyAlignment="1" applyProtection="1">
      <alignment vertical="center" wrapText="1"/>
    </xf>
    <xf numFmtId="0" fontId="24" fillId="0" borderId="45" xfId="1923" applyFont="1" applyFill="1" applyBorder="1" applyAlignment="1" applyProtection="1">
      <alignment horizontal="center" vertical="center" wrapText="1"/>
    </xf>
    <xf numFmtId="0" fontId="24" fillId="54" borderId="40" xfId="1923" applyFont="1" applyFill="1" applyBorder="1" applyAlignment="1" applyProtection="1">
      <alignment vertical="center" wrapText="1"/>
    </xf>
    <xf numFmtId="0" fontId="24" fillId="54" borderId="41" xfId="1923" applyFont="1" applyFill="1" applyBorder="1" applyAlignment="1" applyProtection="1">
      <alignment vertical="center" wrapText="1"/>
    </xf>
    <xf numFmtId="0" fontId="24" fillId="54" borderId="41" xfId="1923" applyFont="1" applyFill="1" applyBorder="1" applyAlignment="1" applyProtection="1">
      <alignment horizontal="center" vertical="center" wrapText="1"/>
    </xf>
    <xf numFmtId="0" fontId="24" fillId="0" borderId="46" xfId="1918" applyFont="1" applyBorder="1" applyAlignment="1" applyProtection="1">
      <alignment vertical="center" wrapText="1"/>
    </xf>
    <xf numFmtId="0" fontId="24" fillId="0" borderId="42" xfId="1918" applyFont="1" applyBorder="1" applyAlignment="1" applyProtection="1">
      <alignment vertical="center" wrapText="1"/>
    </xf>
    <xf numFmtId="0" fontId="63" fillId="54" borderId="42" xfId="1931" applyNumberFormat="1" applyFont="1" applyFill="1" applyBorder="1" applyAlignment="1" applyProtection="1">
      <alignment horizontal="center" vertical="top" wrapText="1"/>
    </xf>
    <xf numFmtId="0" fontId="24" fillId="54" borderId="42" xfId="1931" applyNumberFormat="1" applyFont="1" applyFill="1" applyBorder="1" applyAlignment="1" applyProtection="1">
      <alignment horizontal="center" vertical="center" wrapText="1"/>
    </xf>
    <xf numFmtId="0" fontId="24" fillId="54" borderId="42" xfId="1918" applyFont="1" applyFill="1" applyBorder="1" applyAlignment="1" applyProtection="1">
      <alignment vertical="center" wrapText="1"/>
    </xf>
    <xf numFmtId="0" fontId="24" fillId="54" borderId="43" xfId="1923" applyFont="1" applyFill="1" applyBorder="1" applyAlignment="1" applyProtection="1">
      <alignment vertical="center" wrapText="1"/>
    </xf>
    <xf numFmtId="0" fontId="20" fillId="54" borderId="39" xfId="0" applyNumberFormat="1" applyFont="1" applyFill="1" applyBorder="1" applyAlignment="1" applyProtection="1"/>
    <xf numFmtId="0" fontId="10" fillId="54" borderId="39" xfId="0" applyNumberFormat="1" applyFont="1" applyFill="1" applyBorder="1" applyAlignment="1" applyProtection="1"/>
    <xf numFmtId="0" fontId="10" fillId="54" borderId="40" xfId="0" applyNumberFormat="1" applyFont="1" applyFill="1" applyBorder="1" applyAlignment="1" applyProtection="1"/>
    <xf numFmtId="0" fontId="10" fillId="54" borderId="41" xfId="0" applyNumberFormat="1" applyFont="1" applyFill="1" applyBorder="1" applyAlignment="1" applyProtection="1"/>
    <xf numFmtId="0" fontId="10" fillId="54" borderId="43" xfId="0" applyNumberFormat="1" applyFont="1" applyFill="1" applyBorder="1" applyAlignment="1" applyProtection="1"/>
    <xf numFmtId="0" fontId="10" fillId="54" borderId="44" xfId="0" applyNumberFormat="1" applyFont="1" applyFill="1" applyBorder="1" applyAlignment="1" applyProtection="1"/>
    <xf numFmtId="0" fontId="10" fillId="54" borderId="45" xfId="0" applyNumberFormat="1" applyFont="1" applyFill="1" applyBorder="1" applyAlignment="1" applyProtection="1"/>
    <xf numFmtId="0" fontId="10" fillId="54" borderId="46" xfId="0" applyNumberFormat="1" applyFont="1" applyFill="1" applyBorder="1" applyAlignment="1" applyProtection="1"/>
    <xf numFmtId="0" fontId="10" fillId="54" borderId="42" xfId="0" applyNumberFormat="1" applyFont="1" applyFill="1" applyBorder="1" applyAlignment="1" applyProtection="1"/>
    <xf numFmtId="0" fontId="10" fillId="54" borderId="39" xfId="1907" applyFont="1" applyFill="1" applyBorder="1" applyProtection="1"/>
    <xf numFmtId="0" fontId="10" fillId="54" borderId="44" xfId="1907" applyFont="1" applyFill="1" applyBorder="1" applyProtection="1"/>
    <xf numFmtId="0" fontId="10" fillId="54" borderId="45" xfId="1907" applyFont="1" applyFill="1" applyBorder="1" applyProtection="1"/>
    <xf numFmtId="0" fontId="10" fillId="54" borderId="40" xfId="1907" applyFont="1" applyFill="1" applyBorder="1" applyProtection="1"/>
    <xf numFmtId="0" fontId="10" fillId="54" borderId="41" xfId="1907" applyFont="1" applyFill="1" applyBorder="1" applyProtection="1"/>
    <xf numFmtId="0" fontId="10" fillId="54" borderId="46" xfId="1907" applyFont="1" applyFill="1" applyBorder="1" applyProtection="1"/>
    <xf numFmtId="0" fontId="10" fillId="54" borderId="42" xfId="1907" applyFont="1" applyFill="1" applyBorder="1" applyProtection="1"/>
    <xf numFmtId="0" fontId="10" fillId="54" borderId="43" xfId="1907" applyFont="1" applyFill="1" applyBorder="1" applyProtection="1"/>
    <xf numFmtId="49" fontId="67" fillId="0" borderId="0" xfId="1915" applyFont="1" applyAlignment="1" applyProtection="1">
      <alignment horizontal="right" vertical="top"/>
    </xf>
    <xf numFmtId="0" fontId="62" fillId="54" borderId="0" xfId="0" applyNumberFormat="1" applyFont="1" applyFill="1" applyBorder="1" applyAlignment="1" applyProtection="1">
      <alignment horizontal="center" vertical="center" wrapText="1"/>
    </xf>
    <xf numFmtId="49" fontId="15" fillId="2" borderId="47" xfId="0" applyFont="1" applyFill="1" applyBorder="1" applyAlignment="1" applyProtection="1">
      <alignment horizontal="center" vertical="center"/>
    </xf>
    <xf numFmtId="49" fontId="15" fillId="2" borderId="48" xfId="0" applyFont="1" applyFill="1" applyBorder="1" applyAlignment="1" applyProtection="1">
      <alignment horizontal="center" vertical="center"/>
    </xf>
    <xf numFmtId="49" fontId="68" fillId="0" borderId="49" xfId="0" applyFont="1" applyBorder="1" applyAlignment="1" applyProtection="1">
      <alignment horizontal="center" vertical="center"/>
    </xf>
    <xf numFmtId="49" fontId="69" fillId="0" borderId="0" xfId="0" applyFont="1" applyProtection="1">
      <alignment vertical="top"/>
    </xf>
    <xf numFmtId="0" fontId="2" fillId="0" borderId="0" xfId="1925" applyProtection="1"/>
    <xf numFmtId="0" fontId="87" fillId="0" borderId="0" xfId="1925" applyFont="1" applyProtection="1"/>
    <xf numFmtId="49" fontId="60" fillId="54" borderId="0" xfId="1932" applyNumberFormat="1" applyFont="1" applyFill="1" applyBorder="1" applyAlignment="1" applyProtection="1">
      <alignment vertical="center" wrapText="1"/>
    </xf>
    <xf numFmtId="0" fontId="59" fillId="54" borderId="0" xfId="1923" applyFont="1" applyFill="1" applyBorder="1" applyAlignment="1" applyProtection="1">
      <alignment vertical="center" wrapText="1"/>
    </xf>
    <xf numFmtId="49" fontId="59" fillId="51" borderId="50" xfId="1923" applyNumberFormat="1" applyFont="1" applyFill="1" applyBorder="1" applyAlignment="1" applyProtection="1">
      <alignment vertical="center" wrapText="1"/>
      <protection locked="0"/>
    </xf>
    <xf numFmtId="49" fontId="59" fillId="51" borderId="51" xfId="1923" applyNumberFormat="1" applyFont="1" applyFill="1" applyBorder="1" applyAlignment="1" applyProtection="1">
      <alignment vertical="center" wrapText="1"/>
      <protection locked="0"/>
    </xf>
    <xf numFmtId="0" fontId="24" fillId="0" borderId="39" xfId="1918" applyFont="1" applyBorder="1" applyAlignment="1" applyProtection="1">
      <alignment vertical="center" wrapText="1"/>
    </xf>
    <xf numFmtId="0" fontId="10" fillId="0" borderId="0" xfId="1923" applyFont="1" applyProtection="1"/>
    <xf numFmtId="49" fontId="59" fillId="0" borderId="0" xfId="1922" applyFont="1" applyProtection="1">
      <alignment vertical="top"/>
    </xf>
    <xf numFmtId="0" fontId="59" fillId="54" borderId="39" xfId="1931" applyFont="1" applyFill="1" applyBorder="1" applyProtection="1"/>
    <xf numFmtId="0" fontId="59" fillId="54" borderId="0" xfId="1931" applyFont="1" applyFill="1" applyBorder="1" applyAlignment="1" applyProtection="1">
      <alignment vertical="center"/>
    </xf>
    <xf numFmtId="0" fontId="59" fillId="54" borderId="42" xfId="1931" applyFont="1" applyFill="1" applyBorder="1" applyProtection="1"/>
    <xf numFmtId="0" fontId="59" fillId="54" borderId="44" xfId="1931" applyFont="1" applyFill="1" applyBorder="1" applyProtection="1"/>
    <xf numFmtId="0" fontId="59" fillId="54" borderId="45" xfId="1931" applyFont="1" applyFill="1" applyBorder="1" applyProtection="1"/>
    <xf numFmtId="0" fontId="59" fillId="54" borderId="46" xfId="1931" applyFont="1" applyFill="1" applyBorder="1" applyProtection="1"/>
    <xf numFmtId="49" fontId="59" fillId="54" borderId="39" xfId="1922" applyFont="1" applyFill="1" applyBorder="1" applyProtection="1">
      <alignment vertical="top"/>
    </xf>
    <xf numFmtId="49" fontId="59" fillId="54" borderId="0" xfId="1922" applyFont="1" applyFill="1" applyBorder="1" applyProtection="1">
      <alignment vertical="top"/>
    </xf>
    <xf numFmtId="49" fontId="59" fillId="54" borderId="42" xfId="1922" applyFont="1" applyFill="1" applyBorder="1" applyProtection="1">
      <alignment vertical="top"/>
    </xf>
    <xf numFmtId="0" fontId="59" fillId="0" borderId="0" xfId="1905" applyFont="1" applyAlignment="1" applyProtection="1">
      <alignment wrapText="1"/>
    </xf>
    <xf numFmtId="0" fontId="59" fillId="54" borderId="39" xfId="1905" applyFont="1" applyFill="1" applyBorder="1" applyAlignment="1" applyProtection="1">
      <alignment wrapText="1"/>
    </xf>
    <xf numFmtId="0" fontId="59" fillId="54" borderId="0" xfId="1905" applyFont="1" applyFill="1" applyBorder="1" applyAlignment="1" applyProtection="1">
      <alignment wrapText="1"/>
    </xf>
    <xf numFmtId="0" fontId="59" fillId="54" borderId="0" xfId="1927" applyFont="1" applyFill="1" applyBorder="1" applyAlignment="1" applyProtection="1">
      <alignment wrapText="1"/>
    </xf>
    <xf numFmtId="0" fontId="59" fillId="54" borderId="42" xfId="1927" applyFont="1" applyFill="1" applyBorder="1" applyAlignment="1" applyProtection="1">
      <alignment wrapText="1"/>
    </xf>
    <xf numFmtId="0" fontId="59" fillId="0" borderId="0" xfId="1927" applyFont="1" applyAlignment="1" applyProtection="1">
      <alignment wrapText="1"/>
    </xf>
    <xf numFmtId="49" fontId="60" fillId="54" borderId="0" xfId="1920" applyFont="1" applyFill="1" applyBorder="1" applyAlignment="1" applyProtection="1">
      <alignment horizontal="left" vertical="center" indent="2"/>
    </xf>
    <xf numFmtId="0" fontId="60" fillId="54" borderId="0" xfId="1927" applyNumberFormat="1" applyFont="1" applyFill="1" applyBorder="1" applyAlignment="1" applyProtection="1">
      <alignment horizontal="right" vertical="center"/>
    </xf>
    <xf numFmtId="0" fontId="15" fillId="3" borderId="6" xfId="1923" applyFont="1" applyFill="1" applyBorder="1" applyAlignment="1" applyProtection="1">
      <alignment horizontal="center" vertical="center" wrapText="1"/>
    </xf>
    <xf numFmtId="49" fontId="20" fillId="56" borderId="0" xfId="0" applyFont="1" applyFill="1" applyAlignment="1" applyProtection="1">
      <alignment horizontal="center" vertical="center"/>
    </xf>
    <xf numFmtId="0" fontId="0" fillId="57" borderId="0" xfId="0" applyNumberFormat="1" applyFill="1" applyAlignment="1" applyProtection="1">
      <alignment horizontal="right"/>
    </xf>
    <xf numFmtId="49" fontId="20" fillId="56" borderId="0" xfId="0" applyFont="1" applyFill="1" applyAlignment="1" applyProtection="1">
      <alignment horizontal="center" vertical="top"/>
    </xf>
    <xf numFmtId="0" fontId="24" fillId="0" borderId="0" xfId="1923" applyFont="1" applyAlignment="1" applyProtection="1">
      <alignment vertical="center" wrapText="1"/>
    </xf>
    <xf numFmtId="49" fontId="10" fillId="0" borderId="0" xfId="1917" applyNumberFormat="1" applyFont="1" applyProtection="1">
      <alignment vertical="top"/>
    </xf>
    <xf numFmtId="0" fontId="23" fillId="54" borderId="45" xfId="1507" applyNumberFormat="1" applyFont="1" applyFill="1" applyBorder="1" applyAlignment="1" applyProtection="1">
      <alignment horizontal="left" wrapText="1"/>
    </xf>
    <xf numFmtId="0" fontId="15" fillId="54" borderId="0" xfId="0" applyNumberFormat="1" applyFont="1" applyFill="1" applyBorder="1" applyAlignment="1" applyProtection="1">
      <alignment horizontal="center" vertical="center" wrapText="1"/>
    </xf>
    <xf numFmtId="0" fontId="15" fillId="0" borderId="47" xfId="0" applyNumberFormat="1" applyFont="1" applyFill="1" applyBorder="1" applyAlignment="1" applyProtection="1">
      <alignment horizontal="center" vertical="center" wrapText="1"/>
    </xf>
    <xf numFmtId="0" fontId="15" fillId="54" borderId="47" xfId="1912" applyNumberFormat="1" applyFont="1" applyFill="1" applyBorder="1" applyAlignment="1" applyProtection="1">
      <alignment horizontal="center" vertical="center" wrapText="1"/>
    </xf>
    <xf numFmtId="0" fontId="15" fillId="54" borderId="48" xfId="1912" applyNumberFormat="1" applyFont="1" applyFill="1" applyBorder="1" applyAlignment="1" applyProtection="1">
      <alignment horizontal="center" vertical="center" wrapText="1"/>
    </xf>
    <xf numFmtId="49" fontId="62" fillId="54" borderId="0" xfId="0" applyNumberFormat="1" applyFont="1" applyFill="1" applyBorder="1" applyAlignment="1" applyProtection="1">
      <alignment horizontal="center" vertical="center" wrapText="1"/>
    </xf>
    <xf numFmtId="0" fontId="10" fillId="54" borderId="15" xfId="1912" applyNumberFormat="1" applyFont="1" applyFill="1" applyBorder="1" applyAlignment="1" applyProtection="1">
      <alignment horizontal="center" vertical="center" wrapText="1"/>
    </xf>
    <xf numFmtId="49" fontId="10" fillId="54" borderId="15" xfId="1912" applyNumberFormat="1" applyFont="1" applyFill="1" applyBorder="1" applyAlignment="1" applyProtection="1">
      <alignment horizontal="center" vertical="center" wrapText="1"/>
    </xf>
    <xf numFmtId="0" fontId="10" fillId="54" borderId="15" xfId="1912" applyNumberFormat="1" applyFont="1" applyFill="1" applyBorder="1" applyAlignment="1" applyProtection="1">
      <alignment horizontal="left" vertical="center" wrapText="1" indent="1"/>
    </xf>
    <xf numFmtId="14" fontId="10" fillId="54" borderId="15" xfId="1923" applyNumberFormat="1" applyFont="1" applyFill="1" applyBorder="1" applyAlignment="1" applyProtection="1">
      <alignment horizontal="center" vertical="center" wrapText="1"/>
    </xf>
    <xf numFmtId="14" fontId="10" fillId="3" borderId="15" xfId="1923" applyNumberFormat="1" applyFont="1" applyFill="1" applyBorder="1" applyAlignment="1" applyProtection="1">
      <alignment horizontal="center" vertical="center" wrapText="1"/>
    </xf>
    <xf numFmtId="14" fontId="10" fillId="54" borderId="52" xfId="1923" applyNumberFormat="1" applyFont="1" applyFill="1" applyBorder="1" applyAlignment="1" applyProtection="1">
      <alignment horizontal="center" vertical="center" wrapText="1"/>
    </xf>
    <xf numFmtId="49" fontId="10" fillId="4" borderId="15" xfId="1912" applyNumberFormat="1" applyFont="1" applyFill="1" applyBorder="1" applyAlignment="1" applyProtection="1">
      <alignment horizontal="center" vertical="center" wrapText="1"/>
      <protection locked="0"/>
    </xf>
    <xf numFmtId="49" fontId="10" fillId="3" borderId="15" xfId="1912" applyNumberFormat="1" applyFont="1" applyFill="1" applyBorder="1" applyAlignment="1" applyProtection="1">
      <alignment horizontal="center" vertical="center" wrapText="1"/>
    </xf>
    <xf numFmtId="49" fontId="10" fillId="4" borderId="52" xfId="1912" applyNumberFormat="1" applyFont="1" applyFill="1" applyBorder="1" applyAlignment="1" applyProtection="1">
      <alignment horizontal="center" vertical="center" wrapText="1"/>
      <protection locked="0"/>
    </xf>
    <xf numFmtId="0" fontId="0" fillId="0" borderId="0" xfId="0" applyNumberFormat="1" applyBorder="1" applyAlignment="1" applyProtection="1">
      <alignment vertical="top"/>
    </xf>
    <xf numFmtId="0" fontId="0" fillId="0" borderId="0" xfId="0" applyNumberFormat="1" applyBorder="1" applyAlignment="1" applyProtection="1">
      <alignment vertical="top" wrapText="1"/>
    </xf>
    <xf numFmtId="0" fontId="0" fillId="0" borderId="0" xfId="1908" applyFont="1" applyAlignment="1" applyProtection="1">
      <alignment vertical="center" wrapText="1"/>
    </xf>
    <xf numFmtId="0" fontId="0" fillId="0" borderId="0" xfId="1908" applyFont="1" applyFill="1" applyAlignment="1" applyProtection="1">
      <alignment vertical="center" wrapText="1"/>
    </xf>
    <xf numFmtId="0" fontId="0" fillId="0" borderId="0" xfId="1919" applyFont="1" applyAlignment="1" applyProtection="1">
      <alignment horizontal="left" vertical="center"/>
    </xf>
    <xf numFmtId="0" fontId="0" fillId="54" borderId="0" xfId="1852" applyNumberFormat="1" applyFont="1" applyFill="1" applyBorder="1" applyAlignment="1" applyProtection="1">
      <alignment wrapText="1"/>
    </xf>
    <xf numFmtId="0" fontId="0" fillId="54" borderId="44" xfId="1852" applyNumberFormat="1" applyFont="1" applyFill="1" applyBorder="1" applyAlignment="1" applyProtection="1">
      <alignment wrapText="1"/>
    </xf>
    <xf numFmtId="0" fontId="0" fillId="0" borderId="0" xfId="1908" applyFont="1" applyAlignment="1" applyProtection="1">
      <alignment horizontal="right" vertical="center" wrapText="1"/>
    </xf>
    <xf numFmtId="0" fontId="0" fillId="0" borderId="0" xfId="1909" applyFont="1" applyFill="1" applyAlignment="1" applyProtection="1">
      <alignment vertical="center" wrapText="1"/>
    </xf>
    <xf numFmtId="0" fontId="0" fillId="54" borderId="0" xfId="1854" applyNumberFormat="1" applyFont="1" applyFill="1" applyBorder="1" applyAlignment="1" applyProtection="1">
      <alignment wrapText="1"/>
    </xf>
    <xf numFmtId="0" fontId="0" fillId="54" borderId="44" xfId="1854" applyNumberFormat="1" applyFont="1" applyFill="1" applyBorder="1" applyAlignment="1" applyProtection="1">
      <alignment wrapText="1"/>
    </xf>
    <xf numFmtId="49" fontId="0" fillId="0" borderId="0" xfId="0" applyFont="1" applyProtection="1">
      <alignment vertical="top"/>
    </xf>
    <xf numFmtId="0" fontId="91" fillId="0" borderId="0" xfId="1852" applyFont="1" applyProtection="1"/>
    <xf numFmtId="0" fontId="91" fillId="0" borderId="0" xfId="1854" applyFont="1" applyProtection="1"/>
    <xf numFmtId="49" fontId="0" fillId="0" borderId="40" xfId="0" applyFont="1" applyBorder="1" applyProtection="1">
      <alignment vertical="top"/>
    </xf>
    <xf numFmtId="49" fontId="0" fillId="0" borderId="41" xfId="0" applyFont="1" applyBorder="1" applyProtection="1">
      <alignment vertical="top"/>
    </xf>
    <xf numFmtId="49" fontId="0" fillId="0" borderId="43" xfId="0" applyFont="1" applyBorder="1" applyProtection="1">
      <alignment vertical="top"/>
    </xf>
    <xf numFmtId="0" fontId="15" fillId="54" borderId="0" xfId="1852" applyNumberFormat="1" applyFont="1" applyFill="1" applyBorder="1" applyAlignment="1" applyProtection="1">
      <alignment horizontal="center" wrapText="1"/>
    </xf>
    <xf numFmtId="0" fontId="15" fillId="54" borderId="45" xfId="1852" applyNumberFormat="1" applyFont="1" applyFill="1" applyBorder="1" applyAlignment="1" applyProtection="1">
      <alignment horizontal="center" wrapText="1"/>
    </xf>
    <xf numFmtId="0" fontId="15" fillId="54" borderId="46" xfId="1852" applyNumberFormat="1" applyFont="1" applyFill="1" applyBorder="1" applyAlignment="1" applyProtection="1">
      <alignment horizontal="center" wrapText="1"/>
    </xf>
    <xf numFmtId="0" fontId="15" fillId="54" borderId="0" xfId="1854" applyNumberFormat="1" applyFont="1" applyFill="1" applyBorder="1" applyAlignment="1" applyProtection="1">
      <alignment horizontal="center" wrapText="1"/>
    </xf>
    <xf numFmtId="0" fontId="15" fillId="54" borderId="45" xfId="1854" applyNumberFormat="1" applyFont="1" applyFill="1" applyBorder="1" applyAlignment="1" applyProtection="1">
      <alignment horizontal="center" wrapText="1"/>
    </xf>
    <xf numFmtId="0" fontId="15" fillId="54" borderId="46" xfId="1854" applyNumberFormat="1" applyFont="1" applyFill="1" applyBorder="1" applyAlignment="1" applyProtection="1">
      <alignment horizontal="center" wrapText="1"/>
    </xf>
    <xf numFmtId="49" fontId="0" fillId="0" borderId="0" xfId="1923" applyNumberFormat="1" applyFont="1" applyProtection="1"/>
    <xf numFmtId="0" fontId="18" fillId="0" borderId="0" xfId="1852" applyFont="1" applyProtection="1"/>
    <xf numFmtId="0" fontId="18" fillId="0" borderId="0" xfId="1854" applyFont="1" applyProtection="1"/>
    <xf numFmtId="0" fontId="0" fillId="0" borderId="53" xfId="0" applyNumberFormat="1" applyBorder="1" applyAlignment="1" applyProtection="1"/>
    <xf numFmtId="0" fontId="0" fillId="0" borderId="54" xfId="0" applyNumberFormat="1" applyBorder="1" applyAlignment="1" applyProtection="1"/>
    <xf numFmtId="0" fontId="10" fillId="54" borderId="55" xfId="1912" applyNumberFormat="1" applyFont="1" applyFill="1" applyBorder="1" applyAlignment="1" applyProtection="1">
      <alignment vertical="center"/>
    </xf>
    <xf numFmtId="0" fontId="15" fillId="3" borderId="6" xfId="1933" applyFont="1" applyFill="1" applyBorder="1" applyAlignment="1" applyProtection="1">
      <alignment horizontal="center" vertical="center" wrapText="1"/>
    </xf>
    <xf numFmtId="0" fontId="24" fillId="0" borderId="0" xfId="1923" applyFont="1" applyAlignment="1" applyProtection="1">
      <alignment horizontal="center" vertical="center" wrapText="1"/>
    </xf>
    <xf numFmtId="49" fontId="10" fillId="0" borderId="0" xfId="1923" applyNumberFormat="1" applyFont="1" applyAlignment="1" applyProtection="1">
      <alignment horizontal="center" vertical="center" wrapText="1"/>
    </xf>
    <xf numFmtId="0" fontId="0" fillId="0" borderId="0" xfId="1923" applyFont="1" applyAlignment="1" applyProtection="1">
      <alignment horizontal="center" vertical="center"/>
    </xf>
    <xf numFmtId="0" fontId="15" fillId="3" borderId="15" xfId="1923" applyFont="1" applyFill="1" applyBorder="1" applyAlignment="1" applyProtection="1">
      <alignment horizontal="center" vertical="center" wrapText="1"/>
    </xf>
    <xf numFmtId="0" fontId="0" fillId="0" borderId="15" xfId="1923" applyFont="1" applyBorder="1" applyAlignment="1" applyProtection="1">
      <alignment horizontal="center" vertical="center" wrapText="1"/>
    </xf>
    <xf numFmtId="0" fontId="24" fillId="0" borderId="15" xfId="1923" applyFont="1" applyBorder="1" applyAlignment="1" applyProtection="1">
      <alignment horizontal="center" vertical="center" wrapText="1"/>
    </xf>
    <xf numFmtId="0" fontId="24" fillId="0" borderId="15" xfId="1923" applyFont="1" applyBorder="1" applyProtection="1"/>
    <xf numFmtId="0" fontId="0" fillId="0" borderId="15" xfId="1923" applyFont="1" applyBorder="1" applyAlignment="1" applyProtection="1">
      <alignment horizontal="center" vertical="center"/>
    </xf>
    <xf numFmtId="0" fontId="25" fillId="0" borderId="15" xfId="1921" applyFont="1" applyBorder="1" applyAlignment="1" applyProtection="1">
      <alignment vertical="center" wrapText="1"/>
    </xf>
    <xf numFmtId="0" fontId="24" fillId="0" borderId="15" xfId="1923" applyFont="1" applyBorder="1" applyAlignment="1" applyProtection="1">
      <alignment horizontal="center" vertical="center"/>
    </xf>
    <xf numFmtId="0" fontId="0" fillId="0" borderId="15" xfId="1923" applyFont="1" applyBorder="1" applyAlignment="1" applyProtection="1">
      <alignment vertical="center"/>
    </xf>
    <xf numFmtId="0" fontId="25" fillId="0" borderId="56" xfId="1921" applyFont="1" applyBorder="1" applyAlignment="1" applyProtection="1">
      <alignment vertical="center" wrapText="1"/>
    </xf>
    <xf numFmtId="0" fontId="92" fillId="0" borderId="15" xfId="1921" applyFont="1" applyBorder="1" applyAlignment="1" applyProtection="1">
      <alignment vertical="center" wrapText="1"/>
    </xf>
    <xf numFmtId="49" fontId="0" fillId="33" borderId="0" xfId="0" applyFill="1" applyBorder="1" applyAlignment="1" applyProtection="1">
      <alignment vertical="center"/>
      <protection locked="0"/>
    </xf>
    <xf numFmtId="49" fontId="0" fillId="0" borderId="0" xfId="1917" applyFont="1" applyAlignment="1" applyProtection="1">
      <alignment vertical="top" wrapText="1"/>
    </xf>
    <xf numFmtId="49" fontId="10" fillId="0" borderId="0" xfId="1914" applyProtection="1">
      <alignment vertical="top"/>
    </xf>
    <xf numFmtId="49" fontId="10" fillId="0" borderId="43" xfId="1914" applyBorder="1" applyProtection="1">
      <alignment vertical="top"/>
    </xf>
    <xf numFmtId="49" fontId="10" fillId="0" borderId="41" xfId="1914" applyBorder="1" applyProtection="1">
      <alignment vertical="top"/>
    </xf>
    <xf numFmtId="49" fontId="10" fillId="0" borderId="40" xfId="1914" applyBorder="1" applyProtection="1">
      <alignment vertical="top"/>
    </xf>
    <xf numFmtId="49" fontId="10" fillId="0" borderId="42" xfId="1914" applyBorder="1" applyProtection="1">
      <alignment vertical="top"/>
    </xf>
    <xf numFmtId="49" fontId="10" fillId="0" borderId="39" xfId="1914" applyBorder="1" applyProtection="1">
      <alignment vertical="top"/>
    </xf>
    <xf numFmtId="49" fontId="10" fillId="0" borderId="46" xfId="1914" applyBorder="1" applyProtection="1">
      <alignment vertical="top"/>
    </xf>
    <xf numFmtId="49" fontId="10" fillId="0" borderId="45" xfId="1914" applyBorder="1" applyProtection="1">
      <alignment vertical="top"/>
    </xf>
    <xf numFmtId="49" fontId="10" fillId="0" borderId="44" xfId="1914" applyBorder="1" applyProtection="1">
      <alignment vertical="top"/>
    </xf>
    <xf numFmtId="49" fontId="10" fillId="54" borderId="57" xfId="1914" applyFill="1" applyBorder="1" applyProtection="1">
      <alignment vertical="top"/>
    </xf>
    <xf numFmtId="49" fontId="10" fillId="54" borderId="12" xfId="1914" applyFill="1" applyBorder="1" applyProtection="1">
      <alignment vertical="top"/>
    </xf>
    <xf numFmtId="49" fontId="10" fillId="54" borderId="58" xfId="1914" applyFill="1" applyBorder="1" applyProtection="1">
      <alignment vertical="top"/>
    </xf>
    <xf numFmtId="49" fontId="10" fillId="54" borderId="59" xfId="1914" applyFill="1" applyBorder="1" applyProtection="1">
      <alignment vertical="top"/>
    </xf>
    <xf numFmtId="49" fontId="10" fillId="54" borderId="0" xfId="1914" applyFill="1" applyBorder="1" applyProtection="1">
      <alignment vertical="top"/>
    </xf>
    <xf numFmtId="49" fontId="10" fillId="54" borderId="21" xfId="1914" applyFill="1" applyBorder="1" applyProtection="1">
      <alignment vertical="top"/>
    </xf>
    <xf numFmtId="0" fontId="60" fillId="54" borderId="59" xfId="1928" applyNumberFormat="1" applyFont="1" applyFill="1" applyBorder="1" applyAlignment="1" applyProtection="1">
      <alignment horizontal="center" vertical="center" wrapText="1"/>
    </xf>
    <xf numFmtId="0" fontId="60" fillId="54" borderId="28" xfId="1928" applyNumberFormat="1" applyFont="1" applyFill="1" applyBorder="1" applyAlignment="1" applyProtection="1">
      <alignment horizontal="center" vertical="center" wrapText="1"/>
    </xf>
    <xf numFmtId="49" fontId="10" fillId="54" borderId="28" xfId="1914" applyFill="1" applyBorder="1" applyProtection="1">
      <alignment vertical="top"/>
    </xf>
    <xf numFmtId="49" fontId="10" fillId="54" borderId="27" xfId="1914" applyFill="1" applyBorder="1" applyProtection="1">
      <alignment vertical="top"/>
    </xf>
    <xf numFmtId="49" fontId="10" fillId="0" borderId="0" xfId="1914" applyBorder="1" applyProtection="1">
      <alignment vertical="top"/>
    </xf>
    <xf numFmtId="49" fontId="10" fillId="0" borderId="0" xfId="1914" applyFont="1" applyAlignment="1" applyProtection="1">
      <alignment horizontal="center" vertical="center"/>
    </xf>
    <xf numFmtId="49" fontId="10" fillId="0" borderId="0" xfId="1917" applyFont="1" applyAlignment="1" applyProtection="1">
      <alignment vertical="center" wrapText="1"/>
    </xf>
    <xf numFmtId="49" fontId="10" fillId="0" borderId="0" xfId="1917" applyFont="1" applyAlignment="1" applyProtection="1">
      <alignment horizontal="left" vertical="center" wrapText="1"/>
    </xf>
    <xf numFmtId="49" fontId="20" fillId="0" borderId="0" xfId="1917" applyFont="1" applyAlignment="1" applyProtection="1">
      <alignment horizontal="center" vertical="center" wrapText="1"/>
    </xf>
    <xf numFmtId="0" fontId="15" fillId="30" borderId="38" xfId="1924" applyFont="1" applyFill="1" applyBorder="1" applyAlignment="1" applyProtection="1">
      <alignment horizontal="center" vertical="center" wrapText="1"/>
    </xf>
    <xf numFmtId="0" fontId="15" fillId="30" borderId="31" xfId="1924" applyFont="1" applyFill="1" applyBorder="1" applyAlignment="1" applyProtection="1">
      <alignment horizontal="center" vertical="center" wrapText="1"/>
    </xf>
    <xf numFmtId="49" fontId="20" fillId="0" borderId="0" xfId="1917" applyFont="1" applyAlignment="1" applyProtection="1">
      <alignment vertical="center"/>
    </xf>
    <xf numFmtId="0" fontId="10" fillId="0" borderId="42" xfId="1918" applyFont="1" applyBorder="1" applyAlignment="1" applyProtection="1">
      <alignment vertical="center" wrapText="1"/>
    </xf>
    <xf numFmtId="0" fontId="10" fillId="0" borderId="0" xfId="1918" applyFont="1" applyFill="1" applyAlignment="1" applyProtection="1">
      <alignment vertical="center" wrapText="1"/>
    </xf>
    <xf numFmtId="0" fontId="10" fillId="0" borderId="0" xfId="1918" applyFont="1" applyAlignment="1" applyProtection="1">
      <alignment vertical="center" wrapText="1"/>
    </xf>
    <xf numFmtId="0" fontId="10" fillId="54" borderId="42" xfId="1918" applyFont="1" applyFill="1" applyBorder="1" applyAlignment="1" applyProtection="1">
      <alignment vertical="center" wrapText="1"/>
    </xf>
    <xf numFmtId="0" fontId="10" fillId="0" borderId="0" xfId="1918" applyFont="1" applyAlignment="1" applyProtection="1">
      <alignment horizontal="center" vertical="center" wrapText="1"/>
    </xf>
    <xf numFmtId="49" fontId="20" fillId="0" borderId="0" xfId="1931" applyNumberFormat="1" applyFont="1" applyAlignment="1" applyProtection="1">
      <alignment horizontal="center" vertical="center" wrapText="1"/>
    </xf>
    <xf numFmtId="49" fontId="20" fillId="0" borderId="0" xfId="1931" applyNumberFormat="1" applyFont="1" applyAlignment="1" applyProtection="1">
      <alignment horizontal="center" vertical="center"/>
    </xf>
    <xf numFmtId="0" fontId="10" fillId="54" borderId="42" xfId="1923" applyFont="1" applyFill="1" applyBorder="1" applyAlignment="1" applyProtection="1">
      <alignment vertical="center" wrapText="1"/>
    </xf>
    <xf numFmtId="0" fontId="15" fillId="3" borderId="60" xfId="1923" applyFont="1" applyFill="1" applyBorder="1" applyAlignment="1" applyProtection="1">
      <alignment horizontal="center" vertical="center" wrapText="1"/>
    </xf>
    <xf numFmtId="0" fontId="0" fillId="0" borderId="0" xfId="1923" applyFont="1" applyAlignment="1" applyProtection="1">
      <alignment wrapText="1"/>
    </xf>
    <xf numFmtId="0" fontId="10" fillId="0" borderId="0" xfId="1911" applyFont="1" applyProtection="1"/>
    <xf numFmtId="0" fontId="15" fillId="0" borderId="0" xfId="1911" applyFont="1" applyAlignment="1" applyProtection="1">
      <alignment horizontal="center" wrapText="1"/>
    </xf>
    <xf numFmtId="0" fontId="15" fillId="0" borderId="0" xfId="1911" applyFont="1" applyAlignment="1" applyProtection="1">
      <alignment wrapText="1"/>
    </xf>
    <xf numFmtId="0" fontId="10" fillId="0" borderId="0" xfId="1911" applyFont="1" applyFill="1" applyProtection="1"/>
    <xf numFmtId="0" fontId="15" fillId="0" borderId="0" xfId="1911" applyFont="1" applyFill="1" applyAlignment="1" applyProtection="1">
      <alignment horizontal="center" wrapText="1"/>
    </xf>
    <xf numFmtId="0" fontId="15" fillId="0" borderId="0" xfId="1911" applyFont="1" applyFill="1" applyAlignment="1" applyProtection="1">
      <alignment wrapText="1"/>
    </xf>
    <xf numFmtId="0" fontId="15" fillId="54" borderId="0" xfId="1911" applyFont="1" applyFill="1" applyAlignment="1" applyProtection="1">
      <alignment wrapText="1"/>
    </xf>
    <xf numFmtId="0" fontId="10" fillId="54" borderId="0" xfId="1911" applyFont="1" applyFill="1" applyProtection="1"/>
    <xf numFmtId="49" fontId="0" fillId="0" borderId="0" xfId="0" applyFont="1" applyBorder="1" applyProtection="1">
      <alignment vertical="top"/>
    </xf>
    <xf numFmtId="0" fontId="145" fillId="54" borderId="0" xfId="1911" applyFont="1" applyFill="1" applyBorder="1" applyAlignment="1" applyProtection="1">
      <alignment vertical="center" wrapText="1"/>
    </xf>
    <xf numFmtId="49" fontId="62" fillId="55" borderId="0" xfId="1911" applyNumberFormat="1" applyFont="1" applyFill="1" applyBorder="1" applyAlignment="1" applyProtection="1">
      <alignment horizontal="center" vertical="center" wrapText="1"/>
    </xf>
    <xf numFmtId="0" fontId="62" fillId="55" borderId="0" xfId="1911" applyFont="1" applyFill="1" applyBorder="1" applyAlignment="1" applyProtection="1">
      <alignment horizontal="center" vertical="center" wrapText="1"/>
    </xf>
    <xf numFmtId="0" fontId="10" fillId="54" borderId="39" xfId="1911" applyFont="1" applyFill="1" applyBorder="1" applyAlignment="1" applyProtection="1">
      <alignment wrapText="1"/>
    </xf>
    <xf numFmtId="0" fontId="20" fillId="0" borderId="39" xfId="1911" applyFont="1" applyFill="1" applyBorder="1" applyAlignment="1" applyProtection="1">
      <alignment wrapText="1"/>
    </xf>
    <xf numFmtId="0" fontId="20" fillId="54" borderId="39" xfId="1930" applyFont="1" applyFill="1" applyBorder="1" applyProtection="1"/>
    <xf numFmtId="0" fontId="10" fillId="54" borderId="39" xfId="1911" applyFont="1" applyFill="1" applyBorder="1" applyProtection="1"/>
    <xf numFmtId="0" fontId="15" fillId="54" borderId="42" xfId="1911" applyFont="1" applyFill="1" applyBorder="1" applyAlignment="1" applyProtection="1">
      <alignment horizontal="center" wrapText="1"/>
    </xf>
    <xf numFmtId="0" fontId="15" fillId="54" borderId="42" xfId="1911" applyFont="1" applyFill="1" applyBorder="1" applyAlignment="1" applyProtection="1">
      <alignment wrapText="1"/>
    </xf>
    <xf numFmtId="0" fontId="145" fillId="54" borderId="42" xfId="1911" applyFont="1" applyFill="1" applyBorder="1" applyAlignment="1" applyProtection="1">
      <alignment vertical="center" wrapText="1"/>
    </xf>
    <xf numFmtId="0" fontId="15" fillId="55" borderId="47" xfId="1906" applyFont="1" applyFill="1" applyBorder="1" applyAlignment="1" applyProtection="1">
      <alignment horizontal="center" vertical="center" wrapText="1"/>
    </xf>
    <xf numFmtId="49" fontId="10" fillId="4" borderId="52" xfId="1911" applyNumberFormat="1" applyFont="1" applyFill="1" applyBorder="1" applyAlignment="1" applyProtection="1">
      <alignment horizontal="left" vertical="center" wrapText="1"/>
      <protection locked="0"/>
    </xf>
    <xf numFmtId="2" fontId="18" fillId="4" borderId="15" xfId="1930" applyNumberFormat="1" applyFont="1" applyFill="1" applyBorder="1" applyAlignment="1" applyProtection="1">
      <alignment horizontal="right" vertical="center"/>
      <protection locked="0"/>
    </xf>
    <xf numFmtId="0" fontId="20" fillId="0" borderId="0" xfId="1911" applyFont="1" applyProtection="1"/>
    <xf numFmtId="49" fontId="15" fillId="54" borderId="0" xfId="1856" applyNumberFormat="1" applyFont="1" applyFill="1" applyBorder="1" applyAlignment="1" applyProtection="1">
      <alignment horizontal="center" vertical="center" wrapText="1"/>
    </xf>
    <xf numFmtId="0" fontId="15" fillId="54" borderId="0" xfId="1856" applyFont="1" applyFill="1" applyBorder="1" applyAlignment="1" applyProtection="1">
      <alignment horizontal="center" vertical="center" wrapText="1"/>
    </xf>
    <xf numFmtId="0" fontId="10" fillId="54" borderId="0" xfId="1856" applyFont="1" applyFill="1" applyBorder="1" applyAlignment="1" applyProtection="1">
      <alignment horizontal="center" vertical="center" wrapText="1"/>
    </xf>
    <xf numFmtId="2" fontId="10" fillId="54" borderId="0" xfId="1856" applyNumberFormat="1" applyFont="1" applyFill="1" applyBorder="1" applyAlignment="1" applyProtection="1">
      <alignment horizontal="center" vertical="center" wrapText="1"/>
    </xf>
    <xf numFmtId="14" fontId="10" fillId="54" borderId="0" xfId="1856" applyNumberFormat="1" applyFont="1" applyFill="1" applyBorder="1" applyAlignment="1" applyProtection="1">
      <alignment horizontal="center" vertical="center" wrapText="1"/>
    </xf>
    <xf numFmtId="49" fontId="10" fillId="54" borderId="0" xfId="1856" applyNumberFormat="1" applyFont="1" applyFill="1" applyBorder="1" applyAlignment="1" applyProtection="1">
      <alignment horizontal="center" vertical="center" wrapText="1" shrinkToFit="1"/>
    </xf>
    <xf numFmtId="49" fontId="10" fillId="54" borderId="0" xfId="1856" applyNumberFormat="1" applyFont="1" applyFill="1" applyBorder="1" applyAlignment="1" applyProtection="1">
      <alignment horizontal="center" vertical="center" wrapText="1"/>
    </xf>
    <xf numFmtId="0" fontId="145" fillId="54" borderId="0" xfId="1911" applyFont="1" applyFill="1" applyBorder="1" applyAlignment="1" applyProtection="1">
      <alignment horizontal="left" vertical="center" wrapText="1"/>
    </xf>
    <xf numFmtId="49" fontId="62" fillId="54" borderId="0" xfId="1856" applyNumberFormat="1" applyFont="1" applyFill="1" applyBorder="1" applyAlignment="1" applyProtection="1">
      <alignment horizontal="center" vertical="center" wrapText="1"/>
    </xf>
    <xf numFmtId="0" fontId="62" fillId="54" borderId="0" xfId="1856" applyFont="1" applyFill="1" applyBorder="1" applyAlignment="1" applyProtection="1">
      <alignment horizontal="center" vertical="center" wrapText="1"/>
    </xf>
    <xf numFmtId="0" fontId="62" fillId="54" borderId="0" xfId="1930" applyFont="1" applyFill="1" applyBorder="1" applyAlignment="1" applyProtection="1">
      <alignment horizontal="center"/>
    </xf>
    <xf numFmtId="0" fontId="10" fillId="55" borderId="39" xfId="1911" applyFont="1" applyFill="1" applyBorder="1" applyAlignment="1" applyProtection="1">
      <alignment horizontal="right" vertical="top"/>
    </xf>
    <xf numFmtId="0" fontId="10" fillId="55" borderId="39" xfId="1911" applyFont="1" applyFill="1" applyBorder="1" applyProtection="1"/>
    <xf numFmtId="0" fontId="10" fillId="55" borderId="42" xfId="1911" applyFont="1" applyFill="1" applyBorder="1" applyProtection="1"/>
    <xf numFmtId="0" fontId="10" fillId="54" borderId="0" xfId="1911" applyFont="1" applyFill="1" applyBorder="1" applyAlignment="1" applyProtection="1">
      <alignment vertical="center"/>
    </xf>
    <xf numFmtId="0" fontId="0" fillId="54" borderId="0" xfId="1911" applyFont="1" applyFill="1" applyBorder="1" applyAlignment="1" applyProtection="1">
      <alignment vertical="center"/>
    </xf>
    <xf numFmtId="0" fontId="10" fillId="54" borderId="15" xfId="1911" applyFont="1" applyFill="1" applyBorder="1" applyAlignment="1" applyProtection="1">
      <alignment horizontal="center" vertical="center" wrapText="1"/>
    </xf>
    <xf numFmtId="0" fontId="10" fillId="54" borderId="15" xfId="1856" applyFont="1" applyFill="1" applyBorder="1" applyAlignment="1" applyProtection="1">
      <alignment horizontal="left" vertical="center" wrapText="1" indent="1"/>
    </xf>
    <xf numFmtId="49" fontId="15" fillId="54" borderId="47" xfId="1856" applyNumberFormat="1" applyFont="1" applyFill="1" applyBorder="1" applyAlignment="1" applyProtection="1">
      <alignment horizontal="center" vertical="center" wrapText="1"/>
    </xf>
    <xf numFmtId="0" fontId="15" fillId="54" borderId="47" xfId="1856" applyFont="1" applyFill="1" applyBorder="1" applyAlignment="1" applyProtection="1">
      <alignment horizontal="center" vertical="center" wrapText="1"/>
    </xf>
    <xf numFmtId="0" fontId="15" fillId="54" borderId="48" xfId="1856" applyFont="1" applyFill="1" applyBorder="1" applyAlignment="1" applyProtection="1">
      <alignment horizontal="center" vertical="center" wrapText="1"/>
    </xf>
    <xf numFmtId="49" fontId="10" fillId="4" borderId="15" xfId="1910" applyNumberFormat="1" applyFont="1" applyFill="1" applyBorder="1" applyAlignment="1" applyProtection="1">
      <alignment horizontal="left" vertical="center" wrapText="1"/>
      <protection locked="0"/>
    </xf>
    <xf numFmtId="49" fontId="10" fillId="51" borderId="15" xfId="1912" applyNumberFormat="1" applyFont="1" applyFill="1" applyBorder="1" applyAlignment="1" applyProtection="1">
      <alignment horizontal="center" vertical="center" wrapText="1"/>
      <protection locked="0"/>
    </xf>
    <xf numFmtId="0" fontId="0" fillId="0" borderId="0" xfId="0" applyNumberFormat="1" applyBorder="1" applyAlignment="1" applyProtection="1">
      <alignment horizontal="right" vertical="top" wrapText="1"/>
    </xf>
    <xf numFmtId="0" fontId="0" fillId="0" borderId="0" xfId="0" applyNumberFormat="1" applyBorder="1" applyAlignment="1" applyProtection="1">
      <alignment horizontal="right" vertical="top"/>
    </xf>
    <xf numFmtId="0" fontId="0" fillId="54" borderId="0" xfId="1911" applyFont="1" applyFill="1" applyBorder="1" applyAlignment="1" applyProtection="1">
      <alignment horizontal="right" vertical="center"/>
    </xf>
    <xf numFmtId="0" fontId="10" fillId="54" borderId="0" xfId="1911" applyFont="1" applyFill="1" applyBorder="1" applyAlignment="1" applyProtection="1">
      <alignment horizontal="right" vertical="center"/>
    </xf>
    <xf numFmtId="49" fontId="0" fillId="0" borderId="0" xfId="0" applyNumberFormat="1" applyProtection="1">
      <alignment vertical="top"/>
    </xf>
    <xf numFmtId="49" fontId="10" fillId="33" borderId="0" xfId="0" applyFont="1" applyFill="1" applyBorder="1" applyAlignment="1" applyProtection="1">
      <alignment vertical="top"/>
      <protection locked="0"/>
    </xf>
    <xf numFmtId="49" fontId="10" fillId="33" borderId="0" xfId="0" applyFont="1" applyFill="1" applyBorder="1" applyAlignment="1" applyProtection="1">
      <alignment vertical="top"/>
    </xf>
    <xf numFmtId="49" fontId="10" fillId="4" borderId="15" xfId="1911" applyNumberFormat="1" applyFont="1" applyFill="1" applyBorder="1" applyAlignment="1" applyProtection="1">
      <alignment horizontal="center" vertical="center" wrapText="1"/>
      <protection locked="0"/>
    </xf>
    <xf numFmtId="49" fontId="59" fillId="51" borderId="50" xfId="1923" applyNumberFormat="1" applyFont="1" applyFill="1" applyBorder="1" applyAlignment="1" applyProtection="1">
      <alignment horizontal="center" vertical="center" wrapText="1"/>
      <protection locked="0"/>
    </xf>
    <xf numFmtId="0" fontId="10" fillId="51" borderId="51" xfId="1918" applyFont="1" applyFill="1" applyBorder="1" applyAlignment="1" applyProtection="1">
      <alignment horizontal="center" vertical="center" wrapText="1"/>
      <protection locked="0"/>
    </xf>
    <xf numFmtId="0" fontId="10" fillId="3" borderId="60" xfId="1923" applyFont="1" applyFill="1" applyBorder="1" applyAlignment="1" applyProtection="1">
      <alignment horizontal="center" vertical="center" wrapText="1"/>
    </xf>
    <xf numFmtId="0" fontId="10" fillId="54" borderId="61" xfId="1923" applyFont="1" applyFill="1" applyBorder="1" applyAlignment="1" applyProtection="1">
      <alignment horizontal="center" vertical="center" wrapText="1"/>
    </xf>
    <xf numFmtId="49" fontId="10" fillId="3" borderId="62" xfId="0" applyFont="1" applyFill="1" applyBorder="1" applyAlignment="1" applyProtection="1">
      <alignment horizontal="center" vertical="center"/>
    </xf>
    <xf numFmtId="49" fontId="10" fillId="51" borderId="61" xfId="0" applyFont="1" applyFill="1" applyBorder="1" applyAlignment="1" applyProtection="1">
      <alignment horizontal="center" vertical="center" wrapText="1"/>
      <protection locked="0"/>
    </xf>
    <xf numFmtId="49" fontId="146" fillId="0" borderId="0" xfId="0" applyFont="1" applyAlignment="1" applyProtection="1">
      <alignment horizontal="center" vertical="top"/>
    </xf>
    <xf numFmtId="49" fontId="0" fillId="0" borderId="0" xfId="0"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49" fontId="10" fillId="51" borderId="15" xfId="1912" applyNumberFormat="1" applyFont="1" applyFill="1" applyBorder="1" applyAlignment="1" applyProtection="1">
      <alignment horizontal="left" vertical="center" wrapText="1" indent="1"/>
      <protection locked="0"/>
    </xf>
    <xf numFmtId="49" fontId="10" fillId="4" borderId="15" xfId="1923" applyNumberFormat="1" applyFont="1" applyFill="1" applyBorder="1" applyAlignment="1" applyProtection="1">
      <alignment horizontal="center" vertical="center" wrapText="1"/>
      <protection locked="0"/>
    </xf>
    <xf numFmtId="0" fontId="10" fillId="0" borderId="0" xfId="1918" applyFont="1" applyAlignment="1" applyProtection="1">
      <alignment horizontal="right" vertical="center" indent="1"/>
    </xf>
    <xf numFmtId="49" fontId="10" fillId="54" borderId="51" xfId="1931" applyNumberFormat="1" applyFont="1" applyFill="1" applyBorder="1" applyAlignment="1" applyProtection="1">
      <alignment horizontal="center" vertical="center" wrapText="1"/>
    </xf>
    <xf numFmtId="0" fontId="15" fillId="3" borderId="63" xfId="1923" applyFont="1" applyFill="1" applyBorder="1" applyAlignment="1" applyProtection="1">
      <alignment horizontal="center" vertical="center" wrapText="1"/>
    </xf>
    <xf numFmtId="0" fontId="10" fillId="0" borderId="0" xfId="1923" applyFont="1" applyAlignment="1" applyProtection="1">
      <alignment vertical="center"/>
    </xf>
    <xf numFmtId="0" fontId="0" fillId="0" borderId="0" xfId="1923" applyFont="1" applyAlignment="1" applyProtection="1">
      <alignment vertical="center"/>
    </xf>
    <xf numFmtId="0" fontId="10" fillId="51" borderId="51" xfId="1918" applyNumberFormat="1" applyFont="1" applyFill="1" applyBorder="1" applyAlignment="1" applyProtection="1">
      <alignment horizontal="center" vertical="center" wrapText="1"/>
      <protection locked="0"/>
    </xf>
    <xf numFmtId="0" fontId="18" fillId="54" borderId="0" xfId="1930" applyFont="1" applyFill="1" applyBorder="1" applyProtection="1"/>
    <xf numFmtId="0" fontId="23" fillId="54" borderId="0" xfId="1511" applyFont="1" applyFill="1" applyBorder="1" applyAlignment="1" applyProtection="1">
      <alignment horizontal="left" vertical="center" indent="1"/>
    </xf>
    <xf numFmtId="0" fontId="10" fillId="54" borderId="15" xfId="1929" applyFont="1" applyFill="1" applyBorder="1" applyAlignment="1" applyProtection="1">
      <alignment horizontal="center" vertical="center" wrapText="1"/>
    </xf>
    <xf numFmtId="0" fontId="10" fillId="54" borderId="52" xfId="1929" applyFont="1" applyFill="1" applyBorder="1" applyAlignment="1" applyProtection="1">
      <alignment horizontal="center" vertical="center" wrapText="1"/>
    </xf>
    <xf numFmtId="49" fontId="10" fillId="55" borderId="55" xfId="1911" applyNumberFormat="1" applyFont="1" applyFill="1" applyBorder="1" applyAlignment="1" applyProtection="1">
      <alignment horizontal="center" vertical="center" wrapText="1"/>
    </xf>
    <xf numFmtId="49" fontId="59" fillId="51" borderId="51" xfId="1923" applyNumberFormat="1" applyFont="1" applyFill="1" applyBorder="1" applyAlignment="1" applyProtection="1">
      <alignment horizontal="center" vertical="center" wrapText="1"/>
      <protection locked="0"/>
    </xf>
    <xf numFmtId="49" fontId="10" fillId="3" borderId="65" xfId="1923" applyNumberFormat="1" applyFont="1" applyFill="1" applyBorder="1" applyAlignment="1" applyProtection="1">
      <alignment horizontal="center" vertical="center" wrapText="1"/>
    </xf>
    <xf numFmtId="49" fontId="10" fillId="3" borderId="60" xfId="1923" applyNumberFormat="1" applyFont="1" applyFill="1" applyBorder="1" applyAlignment="1" applyProtection="1">
      <alignment horizontal="center" vertical="center" wrapText="1"/>
    </xf>
    <xf numFmtId="49" fontId="23" fillId="58" borderId="66" xfId="1507" applyNumberFormat="1" applyFont="1" applyFill="1" applyBorder="1" applyAlignment="1" applyProtection="1">
      <alignment horizontal="left" vertical="center" indent="1"/>
    </xf>
    <xf numFmtId="0" fontId="18" fillId="59" borderId="55" xfId="1930" applyFont="1" applyFill="1" applyBorder="1" applyProtection="1"/>
    <xf numFmtId="0" fontId="23" fillId="59" borderId="53" xfId="1511" applyFont="1" applyFill="1" applyBorder="1" applyAlignment="1" applyProtection="1">
      <alignment horizontal="left" vertical="center" indent="1"/>
    </xf>
    <xf numFmtId="0" fontId="18" fillId="59" borderId="53" xfId="1930" applyFont="1" applyFill="1" applyBorder="1" applyProtection="1"/>
    <xf numFmtId="0" fontId="18" fillId="59" borderId="54" xfId="1930" applyFont="1" applyFill="1" applyBorder="1" applyProtection="1"/>
    <xf numFmtId="0" fontId="20" fillId="54" borderId="39" xfId="1911" applyFont="1" applyFill="1" applyBorder="1" applyAlignment="1" applyProtection="1">
      <alignment wrapText="1"/>
    </xf>
    <xf numFmtId="0" fontId="15" fillId="54" borderId="0" xfId="1911" applyFont="1" applyFill="1" applyAlignment="1" applyProtection="1">
      <alignment horizontal="center" wrapText="1"/>
    </xf>
    <xf numFmtId="0" fontId="24" fillId="54" borderId="0" xfId="1923" applyFont="1" applyFill="1" applyBorder="1" applyAlignment="1" applyProtection="1">
      <alignment horizontal="right" vertical="center" indent="1"/>
    </xf>
    <xf numFmtId="0" fontId="24" fillId="54" borderId="45" xfId="1923" applyFont="1" applyFill="1" applyBorder="1" applyAlignment="1" applyProtection="1">
      <alignment vertical="center" wrapText="1"/>
    </xf>
    <xf numFmtId="0" fontId="63" fillId="54" borderId="0" xfId="1931" applyNumberFormat="1" applyFont="1" applyFill="1" applyBorder="1" applyAlignment="1" applyProtection="1">
      <alignment horizontal="center" vertical="top" wrapText="1"/>
    </xf>
    <xf numFmtId="0" fontId="10" fillId="0" borderId="0" xfId="1918" applyFont="1" applyBorder="1" applyAlignment="1" applyProtection="1">
      <alignment vertical="center" wrapText="1"/>
    </xf>
    <xf numFmtId="0" fontId="10" fillId="54" borderId="0" xfId="1918" applyFont="1" applyFill="1" applyBorder="1" applyAlignment="1" applyProtection="1">
      <alignment vertical="center" wrapText="1"/>
    </xf>
    <xf numFmtId="0" fontId="10" fillId="54" borderId="0" xfId="1923" applyFont="1" applyFill="1" applyBorder="1" applyAlignment="1" applyProtection="1">
      <alignment vertical="center" wrapText="1"/>
    </xf>
    <xf numFmtId="49" fontId="10" fillId="58" borderId="0" xfId="0" applyFont="1" applyFill="1" applyBorder="1" applyAlignment="1" applyProtection="1">
      <alignment horizontal="center" vertical="top"/>
    </xf>
    <xf numFmtId="0" fontId="10" fillId="54" borderId="67" xfId="1923" applyFont="1" applyFill="1" applyBorder="1" applyAlignment="1" applyProtection="1">
      <alignment horizontal="center" vertical="center" wrapText="1"/>
    </xf>
    <xf numFmtId="49" fontId="23" fillId="58" borderId="68" xfId="1507" applyNumberFormat="1" applyFont="1" applyFill="1" applyBorder="1" applyAlignment="1" applyProtection="1">
      <alignment horizontal="left" vertical="center" indent="1"/>
    </xf>
    <xf numFmtId="49" fontId="15" fillId="54" borderId="69" xfId="1931" applyNumberFormat="1" applyFont="1" applyFill="1" applyBorder="1" applyAlignment="1" applyProtection="1">
      <alignment horizontal="center" vertical="center" wrapText="1"/>
    </xf>
    <xf numFmtId="49" fontId="15" fillId="54" borderId="40" xfId="1931" applyNumberFormat="1" applyFont="1" applyFill="1" applyBorder="1" applyAlignment="1" applyProtection="1">
      <alignment horizontal="center" vertical="center" wrapText="1"/>
    </xf>
    <xf numFmtId="49" fontId="15" fillId="54" borderId="41" xfId="1931" applyNumberFormat="1" applyFont="1" applyFill="1" applyBorder="1" applyAlignment="1" applyProtection="1">
      <alignment horizontal="center" vertical="center" wrapText="1"/>
    </xf>
    <xf numFmtId="0" fontId="10" fillId="54" borderId="70" xfId="1918" applyFont="1" applyFill="1" applyBorder="1" applyAlignment="1" applyProtection="1">
      <alignment horizontal="center" vertical="center" wrapText="1"/>
    </xf>
    <xf numFmtId="49" fontId="10" fillId="3" borderId="70" xfId="0" applyFont="1" applyFill="1" applyBorder="1" applyAlignment="1" applyProtection="1">
      <alignment horizontal="center" vertical="center"/>
    </xf>
    <xf numFmtId="49" fontId="10" fillId="58" borderId="71" xfId="0" applyFont="1" applyFill="1" applyBorder="1" applyAlignment="1" applyProtection="1">
      <alignment horizontal="center" vertical="top"/>
    </xf>
    <xf numFmtId="49" fontId="10" fillId="58" borderId="42" xfId="0" applyFont="1" applyFill="1" applyBorder="1" applyAlignment="1" applyProtection="1">
      <alignment horizontal="center" vertical="top"/>
    </xf>
    <xf numFmtId="0" fontId="24" fillId="0" borderId="43" xfId="1918" applyFont="1" applyBorder="1" applyAlignment="1" applyProtection="1">
      <alignment vertical="center" wrapText="1"/>
    </xf>
    <xf numFmtId="0" fontId="0" fillId="54" borderId="45" xfId="1852" applyNumberFormat="1" applyFont="1" applyFill="1" applyBorder="1" applyAlignment="1" applyProtection="1">
      <alignment wrapText="1"/>
    </xf>
    <xf numFmtId="0" fontId="10" fillId="54" borderId="0" xfId="1911" applyFont="1" applyFill="1" applyBorder="1" applyAlignment="1" applyProtection="1">
      <alignment wrapText="1"/>
    </xf>
    <xf numFmtId="0" fontId="20" fillId="0" borderId="0" xfId="1911" applyFont="1" applyFill="1" applyBorder="1" applyAlignment="1" applyProtection="1">
      <alignment wrapText="1"/>
    </xf>
    <xf numFmtId="0" fontId="20" fillId="54" borderId="0" xfId="1930" applyFont="1" applyFill="1" applyBorder="1" applyProtection="1"/>
    <xf numFmtId="0" fontId="20" fillId="54" borderId="0" xfId="1911" applyFont="1" applyFill="1" applyBorder="1" applyAlignment="1" applyProtection="1">
      <alignment wrapText="1"/>
    </xf>
    <xf numFmtId="0" fontId="10" fillId="54" borderId="0" xfId="1911" applyFont="1" applyFill="1" applyBorder="1" applyProtection="1"/>
    <xf numFmtId="0" fontId="18" fillId="54" borderId="72" xfId="1930" applyFont="1" applyFill="1" applyBorder="1" applyProtection="1"/>
    <xf numFmtId="0" fontId="23" fillId="54" borderId="73" xfId="1511" applyFont="1" applyFill="1" applyBorder="1" applyAlignment="1" applyProtection="1">
      <alignment horizontal="left" vertical="center" indent="1"/>
    </xf>
    <xf numFmtId="0" fontId="18" fillId="54" borderId="73" xfId="1930" applyFont="1" applyFill="1" applyBorder="1" applyProtection="1"/>
    <xf numFmtId="0" fontId="18" fillId="54" borderId="74" xfId="1930" applyFont="1" applyFill="1" applyBorder="1" applyProtection="1"/>
    <xf numFmtId="49" fontId="15" fillId="54" borderId="72" xfId="1856" applyNumberFormat="1" applyFont="1" applyFill="1" applyBorder="1" applyAlignment="1" applyProtection="1">
      <alignment horizontal="center" vertical="center" wrapText="1"/>
    </xf>
    <xf numFmtId="0" fontId="15" fillId="54" borderId="73" xfId="1856" applyFont="1" applyFill="1" applyBorder="1" applyAlignment="1" applyProtection="1">
      <alignment horizontal="center" vertical="center" wrapText="1"/>
    </xf>
    <xf numFmtId="0" fontId="10" fillId="54" borderId="73" xfId="1856" applyFont="1" applyFill="1" applyBorder="1" applyAlignment="1" applyProtection="1">
      <alignment horizontal="center" vertical="center" wrapText="1"/>
    </xf>
    <xf numFmtId="2" fontId="10" fillId="54" borderId="73" xfId="1856" applyNumberFormat="1" applyFont="1" applyFill="1" applyBorder="1" applyAlignment="1" applyProtection="1">
      <alignment horizontal="center" vertical="center" wrapText="1"/>
    </xf>
    <xf numFmtId="14" fontId="10" fillId="54" borderId="73" xfId="1856" applyNumberFormat="1" applyFont="1" applyFill="1" applyBorder="1" applyAlignment="1" applyProtection="1">
      <alignment horizontal="center" vertical="center" wrapText="1"/>
    </xf>
    <xf numFmtId="49" fontId="10" fillId="54" borderId="73" xfId="1856" applyNumberFormat="1" applyFont="1" applyFill="1" applyBorder="1" applyAlignment="1" applyProtection="1">
      <alignment horizontal="center" vertical="center" wrapText="1" shrinkToFit="1"/>
    </xf>
    <xf numFmtId="49" fontId="10" fillId="54" borderId="73" xfId="1856" applyNumberFormat="1" applyFont="1" applyFill="1" applyBorder="1" applyAlignment="1" applyProtection="1">
      <alignment horizontal="center" vertical="center" wrapText="1"/>
    </xf>
    <xf numFmtId="49" fontId="10" fillId="54" borderId="74" xfId="1856" applyNumberFormat="1" applyFont="1" applyFill="1" applyBorder="1" applyAlignment="1" applyProtection="1">
      <alignment horizontal="center" vertical="center" wrapText="1"/>
    </xf>
    <xf numFmtId="0" fontId="0" fillId="54" borderId="45" xfId="1854" applyNumberFormat="1" applyFont="1" applyFill="1" applyBorder="1" applyAlignment="1" applyProtection="1">
      <alignment wrapText="1"/>
    </xf>
    <xf numFmtId="0" fontId="10" fillId="55" borderId="0" xfId="1911" applyFont="1" applyFill="1" applyBorder="1" applyAlignment="1" applyProtection="1">
      <alignment horizontal="right" vertical="top"/>
    </xf>
    <xf numFmtId="0" fontId="10" fillId="55" borderId="0" xfId="1911" applyFont="1" applyFill="1" applyBorder="1" applyProtection="1"/>
    <xf numFmtId="0" fontId="10" fillId="59" borderId="55" xfId="0" applyNumberFormat="1" applyFont="1" applyFill="1" applyBorder="1" applyAlignment="1" applyProtection="1">
      <alignment horizontal="center" wrapText="1"/>
    </xf>
    <xf numFmtId="0" fontId="23" fillId="59" borderId="53" xfId="1509" applyFont="1" applyFill="1" applyBorder="1" applyAlignment="1" applyProtection="1">
      <alignment horizontal="left" vertical="center" wrapText="1" indent="1"/>
    </xf>
    <xf numFmtId="0" fontId="10" fillId="59" borderId="53" xfId="0" applyNumberFormat="1" applyFont="1" applyFill="1" applyBorder="1" applyAlignment="1" applyProtection="1">
      <alignment wrapText="1"/>
    </xf>
    <xf numFmtId="0" fontId="10" fillId="59" borderId="54" xfId="0" applyNumberFormat="1" applyFont="1" applyFill="1" applyBorder="1" applyAlignment="1" applyProtection="1">
      <alignment wrapText="1"/>
    </xf>
    <xf numFmtId="0" fontId="10" fillId="54" borderId="72" xfId="0" applyNumberFormat="1" applyFont="1" applyFill="1" applyBorder="1" applyAlignment="1" applyProtection="1"/>
    <xf numFmtId="0" fontId="10" fillId="54" borderId="73" xfId="0" applyNumberFormat="1" applyFont="1" applyFill="1" applyBorder="1" applyAlignment="1" applyProtection="1"/>
    <xf numFmtId="49" fontId="0" fillId="0" borderId="73" xfId="0" applyBorder="1" applyProtection="1">
      <alignment vertical="top"/>
    </xf>
    <xf numFmtId="0" fontId="10" fillId="54" borderId="74" xfId="0" applyNumberFormat="1" applyFont="1" applyFill="1" applyBorder="1" applyAlignment="1" applyProtection="1"/>
    <xf numFmtId="0" fontId="20" fillId="54" borderId="0" xfId="0" applyNumberFormat="1" applyFont="1" applyFill="1" applyBorder="1" applyAlignment="1" applyProtection="1"/>
    <xf numFmtId="49" fontId="10" fillId="4" borderId="52" xfId="1910" applyNumberFormat="1" applyFont="1" applyFill="1" applyBorder="1" applyAlignment="1" applyProtection="1">
      <alignment horizontal="left" vertical="center" wrapText="1"/>
      <protection locked="0"/>
    </xf>
    <xf numFmtId="49" fontId="10" fillId="58" borderId="75" xfId="0" applyFont="1" applyFill="1" applyBorder="1" applyAlignment="1" applyProtection="1">
      <alignment horizontal="center" vertical="top"/>
    </xf>
    <xf numFmtId="49" fontId="10" fillId="51" borderId="64" xfId="1856" applyNumberFormat="1" applyFont="1" applyFill="1" applyBorder="1" applyAlignment="1" applyProtection="1">
      <alignment horizontal="left" vertical="center" wrapText="1" indent="1"/>
      <protection locked="0"/>
    </xf>
    <xf numFmtId="0" fontId="10" fillId="54" borderId="56" xfId="1856" applyFont="1" applyFill="1" applyBorder="1" applyAlignment="1" applyProtection="1">
      <alignment horizontal="left" vertical="center" wrapText="1" indent="1"/>
    </xf>
    <xf numFmtId="0" fontId="10" fillId="54" borderId="56" xfId="1911" applyFont="1" applyFill="1" applyBorder="1" applyAlignment="1" applyProtection="1">
      <alignment horizontal="center" vertical="center" wrapText="1"/>
    </xf>
    <xf numFmtId="2" fontId="18" fillId="4" borderId="56" xfId="1930" applyNumberFormat="1" applyFont="1" applyFill="1" applyBorder="1" applyAlignment="1" applyProtection="1">
      <alignment horizontal="right" vertical="center"/>
      <protection locked="0"/>
    </xf>
    <xf numFmtId="14" fontId="10" fillId="3" borderId="56" xfId="1923" applyNumberFormat="1" applyFont="1" applyFill="1" applyBorder="1" applyAlignment="1" applyProtection="1">
      <alignment horizontal="center" vertical="center" wrapText="1"/>
    </xf>
    <xf numFmtId="49" fontId="10" fillId="4" borderId="56" xfId="1910" applyNumberFormat="1" applyFont="1" applyFill="1" applyBorder="1" applyAlignment="1" applyProtection="1">
      <alignment horizontal="left" vertical="center" wrapText="1"/>
      <protection locked="0"/>
    </xf>
    <xf numFmtId="49" fontId="10" fillId="4" borderId="76" xfId="1911" applyNumberFormat="1" applyFont="1" applyFill="1" applyBorder="1" applyAlignment="1" applyProtection="1">
      <alignment horizontal="left" vertical="center" wrapText="1"/>
      <protection locked="0"/>
    </xf>
    <xf numFmtId="0" fontId="18" fillId="60" borderId="55" xfId="1930" applyFont="1" applyFill="1" applyBorder="1" applyProtection="1"/>
    <xf numFmtId="0" fontId="23" fillId="60" borderId="53" xfId="1511" applyFont="1" applyFill="1" applyBorder="1" applyAlignment="1" applyProtection="1">
      <alignment horizontal="left" vertical="center" indent="1"/>
    </xf>
    <xf numFmtId="0" fontId="18" fillId="60" borderId="53" xfId="1930" applyFont="1" applyFill="1" applyBorder="1" applyProtection="1"/>
    <xf numFmtId="0" fontId="18" fillId="60" borderId="54" xfId="1930" applyFont="1" applyFill="1" applyBorder="1" applyProtection="1"/>
    <xf numFmtId="2" fontId="18" fillId="54" borderId="15" xfId="1930" applyNumberFormat="1" applyFont="1" applyFill="1" applyBorder="1" applyAlignment="1" applyProtection="1">
      <alignment horizontal="right" vertical="center"/>
    </xf>
    <xf numFmtId="0" fontId="15" fillId="55" borderId="47" xfId="1911" applyFont="1" applyFill="1" applyBorder="1" applyAlignment="1" applyProtection="1">
      <alignment horizontal="center" vertical="center" wrapText="1"/>
    </xf>
    <xf numFmtId="0" fontId="10" fillId="51" borderId="50" xfId="1918" applyFont="1" applyFill="1" applyBorder="1" applyAlignment="1" applyProtection="1">
      <alignment horizontal="center" vertical="center" wrapText="1"/>
      <protection locked="0"/>
    </xf>
    <xf numFmtId="49" fontId="18" fillId="4" borderId="15" xfId="1930" applyNumberFormat="1" applyFont="1" applyFill="1" applyBorder="1" applyAlignment="1" applyProtection="1">
      <alignment horizontal="center" vertical="center"/>
      <protection locked="0"/>
    </xf>
    <xf numFmtId="0" fontId="23" fillId="0" borderId="45" xfId="1507" applyFont="1" applyBorder="1" applyAlignment="1" applyProtection="1">
      <alignment horizontal="center" vertical="center" wrapText="1"/>
    </xf>
    <xf numFmtId="14" fontId="10" fillId="3" borderId="50" xfId="1923" applyNumberFormat="1" applyFont="1" applyFill="1" applyBorder="1" applyAlignment="1" applyProtection="1">
      <alignment horizontal="center" vertical="center" wrapText="1"/>
    </xf>
    <xf numFmtId="14" fontId="10" fillId="3" borderId="51" xfId="1923" applyNumberFormat="1" applyFont="1" applyFill="1" applyBorder="1" applyAlignment="1" applyProtection="1">
      <alignment horizontal="center" vertical="center" wrapText="1"/>
    </xf>
    <xf numFmtId="0" fontId="10" fillId="51" borderId="50" xfId="1918" applyNumberFormat="1" applyFont="1" applyFill="1" applyBorder="1" applyAlignment="1" applyProtection="1">
      <alignment horizontal="center" vertical="center" wrapText="1"/>
      <protection locked="0"/>
    </xf>
    <xf numFmtId="49" fontId="90" fillId="0" borderId="45" xfId="1507" applyNumberFormat="1" applyFont="1" applyBorder="1" applyAlignment="1" applyProtection="1">
      <alignment horizontal="center" vertical="center"/>
    </xf>
    <xf numFmtId="49" fontId="69" fillId="0" borderId="45" xfId="0" applyFont="1" applyBorder="1" applyAlignment="1" applyProtection="1">
      <alignment vertical="center"/>
    </xf>
    <xf numFmtId="49" fontId="69" fillId="0" borderId="45" xfId="0" applyFont="1" applyBorder="1" applyAlignment="1" applyProtection="1">
      <alignment vertical="center" wrapText="1"/>
    </xf>
    <xf numFmtId="49" fontId="90" fillId="0" borderId="28" xfId="1507" applyNumberFormat="1" applyFont="1" applyBorder="1" applyAlignment="1" applyProtection="1">
      <alignment horizontal="center" vertical="center"/>
    </xf>
    <xf numFmtId="49" fontId="69" fillId="0" borderId="28" xfId="0" applyFont="1" applyBorder="1" applyAlignment="1" applyProtection="1">
      <alignment vertical="center"/>
    </xf>
    <xf numFmtId="49" fontId="69" fillId="0" borderId="28" xfId="0" applyFont="1" applyBorder="1" applyAlignment="1" applyProtection="1">
      <alignment vertical="center" wrapText="1"/>
    </xf>
    <xf numFmtId="49" fontId="15" fillId="30" borderId="72" xfId="1915" applyFont="1" applyFill="1" applyBorder="1" applyAlignment="1" applyProtection="1">
      <alignment horizontal="center" vertical="center"/>
    </xf>
    <xf numFmtId="49" fontId="15" fillId="30" borderId="73" xfId="1915" applyFont="1" applyFill="1" applyBorder="1" applyAlignment="1" applyProtection="1">
      <alignment horizontal="center" vertical="center"/>
    </xf>
    <xf numFmtId="49" fontId="15" fillId="30" borderId="74" xfId="1915" applyFont="1" applyFill="1" applyBorder="1" applyAlignment="1" applyProtection="1">
      <alignment horizontal="center" vertical="center"/>
    </xf>
    <xf numFmtId="49" fontId="59" fillId="54" borderId="0" xfId="1922" applyFont="1" applyFill="1" applyBorder="1" applyAlignment="1" applyProtection="1">
      <alignment vertical="top" wrapText="1"/>
    </xf>
    <xf numFmtId="49" fontId="60" fillId="0" borderId="0" xfId="1920" applyFont="1" applyBorder="1" applyAlignment="1" applyProtection="1">
      <alignment horizontal="center" vertical="center"/>
    </xf>
    <xf numFmtId="0" fontId="65" fillId="0" borderId="0" xfId="1913" applyFont="1" applyBorder="1" applyAlignment="1">
      <alignment horizontal="left" wrapText="1"/>
    </xf>
    <xf numFmtId="0" fontId="65" fillId="0" borderId="0" xfId="1913" applyFont="1" applyBorder="1" applyAlignment="1">
      <alignment horizontal="left"/>
    </xf>
    <xf numFmtId="0" fontId="64" fillId="0" borderId="0" xfId="1913" applyFont="1" applyBorder="1" applyAlignment="1">
      <alignment horizontal="left" indent="1"/>
    </xf>
    <xf numFmtId="0" fontId="64" fillId="0" borderId="0" xfId="1913" applyFont="1" applyBorder="1" applyAlignment="1">
      <alignment horizontal="left" vertical="top" wrapText="1" indent="1"/>
    </xf>
    <xf numFmtId="0" fontId="64" fillId="0" borderId="0" xfId="1913" applyFont="1" applyBorder="1" applyAlignment="1">
      <alignment horizontal="left" vertical="top" indent="1"/>
    </xf>
    <xf numFmtId="49" fontId="89" fillId="54" borderId="0" xfId="1922" applyFont="1" applyFill="1" applyBorder="1" applyAlignment="1" applyProtection="1">
      <alignment horizontal="center" vertical="top" wrapText="1"/>
    </xf>
    <xf numFmtId="49" fontId="89" fillId="54" borderId="0" xfId="1922" applyFont="1" applyFill="1" applyBorder="1" applyAlignment="1" applyProtection="1">
      <alignment horizontal="center" vertical="top"/>
    </xf>
    <xf numFmtId="49" fontId="59" fillId="54" borderId="15" xfId="1920" applyFont="1" applyFill="1" applyBorder="1" applyAlignment="1" applyProtection="1">
      <alignment horizontal="right" vertical="center" indent="1"/>
    </xf>
    <xf numFmtId="49" fontId="23" fillId="4" borderId="15" xfId="1507" applyNumberFormat="1" applyFont="1" applyFill="1" applyBorder="1" applyAlignment="1" applyProtection="1">
      <alignment horizontal="left" vertical="center" wrapText="1"/>
      <protection locked="0"/>
    </xf>
    <xf numFmtId="49" fontId="23" fillId="4" borderId="15" xfId="1508" applyNumberFormat="1" applyFont="1" applyFill="1" applyBorder="1" applyAlignment="1" applyProtection="1">
      <alignment horizontal="left" vertical="center" wrapText="1"/>
      <protection locked="0"/>
    </xf>
    <xf numFmtId="49" fontId="23" fillId="4" borderId="52" xfId="1508" applyNumberFormat="1" applyFont="1" applyFill="1" applyBorder="1" applyAlignment="1" applyProtection="1">
      <alignment horizontal="left" vertical="center" wrapText="1"/>
      <protection locked="0"/>
    </xf>
    <xf numFmtId="49" fontId="59" fillId="54" borderId="15" xfId="1920" applyFont="1" applyFill="1" applyBorder="1" applyAlignment="1" applyProtection="1">
      <alignment horizontal="right" vertical="center"/>
    </xf>
    <xf numFmtId="49" fontId="59" fillId="4" borderId="15" xfId="1920" applyNumberFormat="1" applyFont="1" applyFill="1" applyBorder="1" applyAlignment="1" applyProtection="1">
      <alignment horizontal="left" vertical="center" wrapText="1"/>
      <protection locked="0"/>
    </xf>
    <xf numFmtId="49" fontId="59" fillId="4" borderId="52" xfId="1920" applyNumberFormat="1" applyFont="1" applyFill="1" applyBorder="1" applyAlignment="1" applyProtection="1">
      <alignment horizontal="left" vertical="center" wrapText="1"/>
      <protection locked="0"/>
    </xf>
    <xf numFmtId="49" fontId="59" fillId="54" borderId="47" xfId="1920" applyFont="1" applyFill="1" applyBorder="1" applyAlignment="1" applyProtection="1">
      <alignment horizontal="right" vertical="center" indent="1"/>
    </xf>
    <xf numFmtId="49" fontId="59" fillId="4" borderId="47" xfId="1920" applyNumberFormat="1" applyFont="1" applyFill="1" applyBorder="1" applyAlignment="1" applyProtection="1">
      <alignment horizontal="left" vertical="center" wrapText="1"/>
      <protection locked="0"/>
    </xf>
    <xf numFmtId="49" fontId="59" fillId="4" borderId="48" xfId="1920" applyNumberFormat="1" applyFont="1" applyFill="1" applyBorder="1" applyAlignment="1" applyProtection="1">
      <alignment horizontal="left" vertical="center" wrapText="1"/>
      <protection locked="0"/>
    </xf>
    <xf numFmtId="49" fontId="10" fillId="4" borderId="15" xfId="1920" applyNumberFormat="1" applyFont="1" applyFill="1" applyBorder="1" applyAlignment="1" applyProtection="1">
      <alignment horizontal="left" vertical="center" wrapText="1"/>
      <protection locked="0"/>
    </xf>
    <xf numFmtId="49" fontId="59" fillId="54" borderId="47" xfId="1920" applyFont="1" applyFill="1" applyBorder="1" applyAlignment="1" applyProtection="1">
      <alignment horizontal="right" vertical="center" wrapText="1"/>
    </xf>
    <xf numFmtId="49" fontId="90" fillId="4" borderId="47" xfId="1508" applyNumberFormat="1" applyFont="1" applyFill="1" applyBorder="1" applyAlignment="1" applyProtection="1">
      <alignment horizontal="left" vertical="center" wrapText="1"/>
      <protection locked="0"/>
    </xf>
    <xf numFmtId="49" fontId="90" fillId="4" borderId="48" xfId="1508" applyNumberFormat="1" applyFont="1" applyFill="1" applyBorder="1" applyAlignment="1" applyProtection="1">
      <alignment horizontal="left" vertical="center" wrapText="1"/>
      <protection locked="0"/>
    </xf>
    <xf numFmtId="0" fontId="60" fillId="54" borderId="28" xfId="1928" applyNumberFormat="1" applyFont="1" applyFill="1" applyBorder="1" applyAlignment="1" applyProtection="1">
      <alignment horizontal="center" vertical="center" wrapText="1"/>
    </xf>
    <xf numFmtId="0" fontId="60" fillId="54" borderId="75" xfId="1928" applyNumberFormat="1" applyFont="1" applyFill="1" applyBorder="1" applyAlignment="1" applyProtection="1">
      <alignment horizontal="center" vertical="center" wrapText="1"/>
    </xf>
    <xf numFmtId="0" fontId="15" fillId="30" borderId="77" xfId="1924" applyFont="1" applyFill="1" applyBorder="1" applyAlignment="1" applyProtection="1">
      <alignment horizontal="center" vertical="center" wrapText="1"/>
    </xf>
    <xf numFmtId="0" fontId="15" fillId="30" borderId="78" xfId="1924" applyFont="1" applyFill="1" applyBorder="1" applyAlignment="1" applyProtection="1">
      <alignment horizontal="center" vertical="center" wrapText="1"/>
    </xf>
    <xf numFmtId="0" fontId="15" fillId="30" borderId="79" xfId="1924" applyFont="1" applyFill="1" applyBorder="1" applyAlignment="1" applyProtection="1">
      <alignment horizontal="center" vertical="center" wrapText="1"/>
    </xf>
    <xf numFmtId="49" fontId="10" fillId="0" borderId="72" xfId="1914" applyBorder="1" applyAlignment="1" applyProtection="1">
      <alignment horizontal="right" vertical="center" wrapText="1"/>
    </xf>
    <xf numFmtId="49" fontId="10" fillId="0" borderId="73" xfId="1914" applyBorder="1" applyAlignment="1" applyProtection="1">
      <alignment horizontal="right" vertical="center" wrapText="1"/>
    </xf>
    <xf numFmtId="49" fontId="10" fillId="0" borderId="73" xfId="1914" applyBorder="1" applyAlignment="1" applyProtection="1">
      <alignment horizontal="center" vertical="center" wrapText="1"/>
    </xf>
    <xf numFmtId="49" fontId="10" fillId="0" borderId="74" xfId="1914" applyBorder="1" applyAlignment="1" applyProtection="1">
      <alignment horizontal="center" vertical="center" wrapText="1"/>
    </xf>
    <xf numFmtId="0" fontId="15" fillId="3" borderId="47" xfId="1925" applyFont="1" applyFill="1" applyBorder="1" applyAlignment="1" applyProtection="1">
      <alignment horizontal="center" vertical="center"/>
    </xf>
    <xf numFmtId="0" fontId="15" fillId="51" borderId="47" xfId="1925" applyFont="1" applyFill="1" applyBorder="1" applyAlignment="1" applyProtection="1">
      <alignment horizontal="center" vertical="center"/>
    </xf>
    <xf numFmtId="0" fontId="15" fillId="51" borderId="48" xfId="1925" applyFont="1" applyFill="1" applyBorder="1" applyAlignment="1" applyProtection="1">
      <alignment horizontal="center" vertical="center"/>
    </xf>
    <xf numFmtId="0" fontId="15" fillId="0" borderId="47" xfId="1925" applyFont="1" applyBorder="1" applyAlignment="1" applyProtection="1">
      <alignment horizontal="center" vertical="center"/>
    </xf>
    <xf numFmtId="0" fontId="59" fillId="54" borderId="84" xfId="1923" applyFont="1" applyFill="1" applyBorder="1" applyAlignment="1" applyProtection="1">
      <alignment horizontal="center" vertical="center" wrapText="1"/>
    </xf>
    <xf numFmtId="0" fontId="59" fillId="54" borderId="85" xfId="1923" applyFont="1" applyFill="1" applyBorder="1" applyAlignment="1" applyProtection="1">
      <alignment horizontal="center" vertical="center" wrapText="1"/>
    </xf>
    <xf numFmtId="49" fontId="59" fillId="54" borderId="84" xfId="1932" applyNumberFormat="1" applyFont="1" applyFill="1" applyBorder="1" applyAlignment="1" applyProtection="1">
      <alignment horizontal="center" vertical="center" wrapText="1"/>
    </xf>
    <xf numFmtId="49" fontId="59" fillId="54" borderId="85" xfId="1932" applyNumberFormat="1" applyFont="1" applyFill="1" applyBorder="1" applyAlignment="1" applyProtection="1">
      <alignment horizontal="center" vertical="center" wrapText="1"/>
    </xf>
    <xf numFmtId="49" fontId="59" fillId="54" borderId="82" xfId="1932" applyNumberFormat="1" applyFont="1" applyFill="1" applyBorder="1" applyAlignment="1" applyProtection="1">
      <alignment horizontal="center" vertical="center" wrapText="1"/>
    </xf>
    <xf numFmtId="49" fontId="59" fillId="54" borderId="83" xfId="1932" applyNumberFormat="1" applyFont="1" applyFill="1" applyBorder="1" applyAlignment="1" applyProtection="1">
      <alignment horizontal="center" vertical="center" wrapText="1"/>
    </xf>
    <xf numFmtId="0" fontId="60" fillId="0" borderId="15" xfId="1923" applyFont="1" applyFill="1" applyBorder="1" applyAlignment="1" applyProtection="1">
      <alignment horizontal="center" vertical="center" wrapText="1"/>
    </xf>
    <xf numFmtId="0" fontId="60" fillId="0" borderId="52" xfId="1923" applyFont="1" applyFill="1" applyBorder="1" applyAlignment="1" applyProtection="1">
      <alignment horizontal="center" vertical="center" wrapText="1"/>
    </xf>
    <xf numFmtId="0" fontId="15" fillId="54" borderId="72" xfId="1923" applyFont="1" applyFill="1" applyBorder="1" applyAlignment="1" applyProtection="1">
      <alignment horizontal="center" vertical="center" wrapText="1"/>
    </xf>
    <xf numFmtId="0" fontId="15" fillId="54" borderId="86" xfId="1923" applyFont="1" applyFill="1" applyBorder="1" applyAlignment="1" applyProtection="1">
      <alignment horizontal="center" vertical="center" wrapText="1"/>
    </xf>
    <xf numFmtId="0" fontId="15" fillId="54" borderId="55" xfId="1923" applyFont="1" applyFill="1" applyBorder="1" applyAlignment="1" applyProtection="1">
      <alignment horizontal="center" vertical="center" wrapText="1"/>
    </xf>
    <xf numFmtId="0" fontId="15" fillId="54" borderId="88" xfId="1923" applyFont="1" applyFill="1" applyBorder="1" applyAlignment="1" applyProtection="1">
      <alignment horizontal="center" vertical="center" wrapText="1"/>
    </xf>
    <xf numFmtId="49" fontId="15" fillId="54" borderId="82" xfId="1931" applyNumberFormat="1" applyFont="1" applyFill="1" applyBorder="1" applyAlignment="1" applyProtection="1">
      <alignment horizontal="center" vertical="center" wrapText="1"/>
    </xf>
    <xf numFmtId="49" fontId="15" fillId="54" borderId="83" xfId="1931" applyNumberFormat="1" applyFont="1" applyFill="1" applyBorder="1" applyAlignment="1" applyProtection="1">
      <alignment horizontal="center" vertical="center" wrapText="1"/>
    </xf>
    <xf numFmtId="49" fontId="60" fillId="54" borderId="55" xfId="1932" applyNumberFormat="1" applyFont="1" applyFill="1" applyBorder="1" applyAlignment="1" applyProtection="1">
      <alignment horizontal="center" vertical="center" wrapText="1"/>
    </xf>
    <xf numFmtId="49" fontId="60" fillId="54" borderId="80" xfId="1932" applyNumberFormat="1" applyFont="1" applyFill="1" applyBorder="1" applyAlignment="1" applyProtection="1">
      <alignment horizontal="center" vertical="center" wrapText="1"/>
    </xf>
    <xf numFmtId="0" fontId="15" fillId="54" borderId="89" xfId="1923" applyFont="1" applyFill="1" applyBorder="1" applyAlignment="1" applyProtection="1">
      <alignment horizontal="center" vertical="center" wrapText="1"/>
    </xf>
    <xf numFmtId="0" fontId="15" fillId="54" borderId="90" xfId="1923" applyFont="1" applyFill="1" applyBorder="1" applyAlignment="1" applyProtection="1">
      <alignment horizontal="center" vertical="center" wrapText="1"/>
    </xf>
    <xf numFmtId="0" fontId="15" fillId="30" borderId="72" xfId="1923" applyFont="1" applyFill="1" applyBorder="1" applyAlignment="1" applyProtection="1">
      <alignment horizontal="center" vertical="center" wrapText="1"/>
    </xf>
    <xf numFmtId="0" fontId="15" fillId="30" borderId="73" xfId="1923" applyFont="1" applyFill="1" applyBorder="1" applyAlignment="1" applyProtection="1">
      <alignment horizontal="center" vertical="center" wrapText="1"/>
    </xf>
    <xf numFmtId="0" fontId="15" fillId="30" borderId="74" xfId="1923" applyFont="1" applyFill="1" applyBorder="1" applyAlignment="1" applyProtection="1">
      <alignment horizontal="center" vertical="center" wrapText="1"/>
    </xf>
    <xf numFmtId="49" fontId="0" fillId="51" borderId="105" xfId="0" applyNumberFormat="1" applyFill="1" applyBorder="1" applyAlignment="1" applyProtection="1">
      <alignment horizontal="center" vertical="center" wrapText="1"/>
      <protection locked="0"/>
    </xf>
    <xf numFmtId="49" fontId="0" fillId="51" borderId="106" xfId="0" applyNumberFormat="1" applyFill="1" applyBorder="1" applyAlignment="1" applyProtection="1">
      <alignment horizontal="center" vertical="center" wrapText="1"/>
      <protection locked="0"/>
    </xf>
    <xf numFmtId="0" fontId="10" fillId="54" borderId="0" xfId="1923" applyFont="1" applyFill="1" applyBorder="1" applyAlignment="1" applyProtection="1">
      <alignment horizontal="center" vertical="center" wrapText="1"/>
    </xf>
    <xf numFmtId="0" fontId="24" fillId="54" borderId="0" xfId="1918" applyFont="1" applyFill="1" applyBorder="1" applyAlignment="1" applyProtection="1">
      <alignment horizontal="center" vertical="center" wrapText="1"/>
    </xf>
    <xf numFmtId="49" fontId="15" fillId="54" borderId="84" xfId="1931" applyNumberFormat="1" applyFont="1" applyFill="1" applyBorder="1" applyAlignment="1" applyProtection="1">
      <alignment horizontal="center" vertical="center" wrapText="1"/>
    </xf>
    <xf numFmtId="49" fontId="15" fillId="54" borderId="85" xfId="1931" applyNumberFormat="1" applyFont="1" applyFill="1" applyBorder="1" applyAlignment="1" applyProtection="1">
      <alignment horizontal="center" vertical="center" wrapText="1"/>
    </xf>
    <xf numFmtId="49" fontId="15" fillId="54" borderId="55" xfId="1931" applyNumberFormat="1" applyFont="1" applyFill="1" applyBorder="1" applyAlignment="1" applyProtection="1">
      <alignment horizontal="center" vertical="center" wrapText="1"/>
    </xf>
    <xf numFmtId="49" fontId="15" fillId="54" borderId="53" xfId="1931" applyNumberFormat="1" applyFont="1" applyFill="1" applyBorder="1" applyAlignment="1" applyProtection="1">
      <alignment horizontal="center" vertical="center" wrapText="1"/>
    </xf>
    <xf numFmtId="49" fontId="15" fillId="54" borderId="54" xfId="1931" applyNumberFormat="1" applyFont="1" applyFill="1" applyBorder="1" applyAlignment="1" applyProtection="1">
      <alignment horizontal="center" vertical="center" wrapText="1"/>
    </xf>
    <xf numFmtId="49" fontId="60" fillId="54" borderId="72" xfId="1932" applyNumberFormat="1" applyFont="1" applyFill="1" applyBorder="1" applyAlignment="1" applyProtection="1">
      <alignment horizontal="center" vertical="center" wrapText="1"/>
    </xf>
    <xf numFmtId="49" fontId="60" fillId="54" borderId="81" xfId="1932" applyNumberFormat="1" applyFont="1" applyFill="1" applyBorder="1" applyAlignment="1" applyProtection="1">
      <alignment horizontal="center" vertical="center" wrapText="1"/>
    </xf>
    <xf numFmtId="0" fontId="15" fillId="54" borderId="72" xfId="1931" applyNumberFormat="1" applyFont="1" applyFill="1" applyBorder="1" applyAlignment="1" applyProtection="1">
      <alignment horizontal="center" vertical="center" wrapText="1"/>
    </xf>
    <xf numFmtId="0" fontId="15" fillId="54" borderId="81" xfId="1931" applyNumberFormat="1" applyFont="1" applyFill="1" applyBorder="1" applyAlignment="1" applyProtection="1">
      <alignment horizontal="center" vertical="center" wrapText="1"/>
    </xf>
    <xf numFmtId="49" fontId="60" fillId="54" borderId="53" xfId="1932" applyNumberFormat="1" applyFont="1" applyFill="1" applyBorder="1" applyAlignment="1" applyProtection="1">
      <alignment horizontal="center" vertical="center" wrapText="1"/>
    </xf>
    <xf numFmtId="49" fontId="60" fillId="54" borderId="54" xfId="1932" applyNumberFormat="1" applyFont="1" applyFill="1" applyBorder="1" applyAlignment="1" applyProtection="1">
      <alignment horizontal="center" vertical="center" wrapText="1"/>
    </xf>
    <xf numFmtId="49" fontId="18" fillId="0" borderId="56" xfId="1930" applyNumberFormat="1" applyFont="1" applyBorder="1" applyAlignment="1" applyProtection="1">
      <alignment horizontal="center" vertical="center"/>
    </xf>
    <xf numFmtId="49" fontId="18" fillId="0" borderId="91" xfId="1930" applyNumberFormat="1" applyFont="1" applyBorder="1" applyAlignment="1" applyProtection="1">
      <alignment horizontal="center" vertical="center"/>
    </xf>
    <xf numFmtId="0" fontId="10" fillId="54" borderId="15" xfId="1929" applyFont="1" applyFill="1" applyBorder="1" applyAlignment="1" applyProtection="1">
      <alignment horizontal="left" vertical="center" wrapText="1" indent="2"/>
    </xf>
    <xf numFmtId="0" fontId="10" fillId="54" borderId="15" xfId="1929" applyFont="1" applyFill="1" applyBorder="1" applyAlignment="1" applyProtection="1">
      <alignment horizontal="left" vertical="center" wrapText="1" indent="1"/>
    </xf>
    <xf numFmtId="0" fontId="10" fillId="54" borderId="56" xfId="1929" applyFont="1" applyFill="1" applyBorder="1" applyAlignment="1" applyProtection="1">
      <alignment horizontal="left" vertical="center" wrapText="1" indent="1"/>
    </xf>
    <xf numFmtId="49" fontId="10" fillId="0" borderId="56" xfId="1930" applyNumberFormat="1" applyFont="1" applyBorder="1" applyAlignment="1" applyProtection="1">
      <alignment horizontal="center" vertical="center"/>
    </xf>
    <xf numFmtId="49" fontId="10" fillId="0" borderId="95" xfId="1930" applyNumberFormat="1" applyFont="1" applyBorder="1" applyAlignment="1" applyProtection="1">
      <alignment horizontal="center" vertical="center"/>
    </xf>
    <xf numFmtId="49" fontId="18" fillId="0" borderId="95" xfId="1930" applyNumberFormat="1" applyFont="1" applyBorder="1" applyAlignment="1" applyProtection="1">
      <alignment horizontal="center" vertical="center"/>
    </xf>
    <xf numFmtId="49" fontId="15" fillId="55" borderId="15" xfId="1911" applyNumberFormat="1" applyFont="1" applyFill="1" applyBorder="1" applyAlignment="1" applyProtection="1">
      <alignment horizontal="center" vertical="center" wrapText="1"/>
    </xf>
    <xf numFmtId="49" fontId="15" fillId="55" borderId="47" xfId="1911" applyNumberFormat="1" applyFont="1" applyFill="1" applyBorder="1" applyAlignment="1" applyProtection="1">
      <alignment horizontal="center" vertical="center" wrapText="1"/>
    </xf>
    <xf numFmtId="0" fontId="15" fillId="55" borderId="15" xfId="1906" applyFont="1" applyFill="1" applyBorder="1" applyAlignment="1" applyProtection="1">
      <alignment horizontal="center" vertical="center" wrapText="1"/>
    </xf>
    <xf numFmtId="0" fontId="15" fillId="55" borderId="15" xfId="1911" applyFont="1" applyFill="1" applyBorder="1" applyAlignment="1" applyProtection="1">
      <alignment horizontal="center" vertical="center" wrapText="1"/>
    </xf>
    <xf numFmtId="0" fontId="15" fillId="55" borderId="47" xfId="1911" applyFont="1" applyFill="1" applyBorder="1" applyAlignment="1" applyProtection="1">
      <alignment horizontal="center" vertical="center" wrapText="1"/>
    </xf>
    <xf numFmtId="0" fontId="15" fillId="55" borderId="47" xfId="1906" applyFont="1" applyFill="1" applyBorder="1" applyAlignment="1" applyProtection="1">
      <alignment horizontal="center" vertical="center" wrapText="1"/>
    </xf>
    <xf numFmtId="0" fontId="15" fillId="55" borderId="55" xfId="1906" applyFont="1" applyFill="1" applyBorder="1" applyAlignment="1" applyProtection="1">
      <alignment horizontal="center" vertical="center" wrapText="1"/>
    </xf>
    <xf numFmtId="0" fontId="15" fillId="55" borderId="53" xfId="1906" applyFont="1" applyFill="1" applyBorder="1" applyAlignment="1" applyProtection="1">
      <alignment horizontal="center" vertical="center" wrapText="1"/>
    </xf>
    <xf numFmtId="0" fontId="15" fillId="55" borderId="64" xfId="1906" applyFont="1" applyFill="1" applyBorder="1" applyAlignment="1" applyProtection="1">
      <alignment horizontal="center" vertical="center" wrapText="1"/>
    </xf>
    <xf numFmtId="49" fontId="62" fillId="55" borderId="0" xfId="1911" applyNumberFormat="1" applyFont="1" applyFill="1" applyBorder="1" applyAlignment="1" applyProtection="1">
      <alignment horizontal="center" vertical="center" wrapText="1"/>
    </xf>
    <xf numFmtId="0" fontId="10" fillId="51" borderId="15" xfId="1929" applyFont="1" applyFill="1" applyBorder="1" applyAlignment="1" applyProtection="1">
      <alignment horizontal="left" vertical="center" wrapText="1" indent="1"/>
      <protection locked="0"/>
    </xf>
    <xf numFmtId="0" fontId="10" fillId="54" borderId="15" xfId="1929" applyFont="1" applyFill="1" applyBorder="1" applyAlignment="1" applyProtection="1">
      <alignment horizontal="left" vertical="center" wrapText="1"/>
    </xf>
    <xf numFmtId="0" fontId="15" fillId="55" borderId="52" xfId="1856" applyFont="1" applyFill="1" applyBorder="1" applyAlignment="1" applyProtection="1">
      <alignment horizontal="center" vertical="center" wrapText="1"/>
    </xf>
    <xf numFmtId="0" fontId="15" fillId="55" borderId="48" xfId="1856" applyFont="1" applyFill="1" applyBorder="1" applyAlignment="1" applyProtection="1">
      <alignment horizontal="center" vertical="center" wrapText="1"/>
    </xf>
    <xf numFmtId="0" fontId="15" fillId="30" borderId="44" xfId="1852" applyNumberFormat="1" applyFont="1" applyFill="1" applyBorder="1" applyAlignment="1" applyProtection="1">
      <alignment horizontal="center" vertical="center" wrapText="1"/>
    </xf>
    <xf numFmtId="0" fontId="15" fillId="30" borderId="45" xfId="1852" applyNumberFormat="1" applyFont="1" applyFill="1" applyBorder="1" applyAlignment="1" applyProtection="1">
      <alignment horizontal="center" vertical="center" wrapText="1"/>
    </xf>
    <xf numFmtId="0" fontId="15" fillId="30" borderId="46" xfId="1852" applyNumberFormat="1" applyFont="1" applyFill="1" applyBorder="1" applyAlignment="1" applyProtection="1">
      <alignment horizontal="center" vertical="center" wrapText="1"/>
    </xf>
    <xf numFmtId="0" fontId="0" fillId="30" borderId="40" xfId="1852" applyNumberFormat="1" applyFont="1" applyFill="1" applyBorder="1" applyAlignment="1" applyProtection="1">
      <alignment horizontal="center" vertical="center" wrapText="1"/>
    </xf>
    <xf numFmtId="0" fontId="0" fillId="30" borderId="41" xfId="1852" applyNumberFormat="1" applyFont="1" applyFill="1" applyBorder="1" applyAlignment="1" applyProtection="1">
      <alignment horizontal="center" vertical="center" wrapText="1"/>
    </xf>
    <xf numFmtId="0" fontId="0" fillId="30" borderId="43" xfId="1852" applyNumberFormat="1" applyFont="1" applyFill="1" applyBorder="1" applyAlignment="1" applyProtection="1">
      <alignment horizontal="center" vertical="center" wrapText="1"/>
    </xf>
    <xf numFmtId="49" fontId="18" fillId="54" borderId="56" xfId="1930" applyNumberFormat="1" applyFont="1" applyFill="1" applyBorder="1" applyAlignment="1" applyProtection="1">
      <alignment horizontal="center" vertical="center"/>
    </xf>
    <xf numFmtId="49" fontId="18" fillId="54" borderId="91" xfId="1930" applyNumberFormat="1" applyFont="1" applyFill="1" applyBorder="1" applyAlignment="1" applyProtection="1">
      <alignment horizontal="center" vertical="center"/>
    </xf>
    <xf numFmtId="0" fontId="10" fillId="54" borderId="56" xfId="1929" applyFont="1" applyFill="1" applyBorder="1" applyAlignment="1" applyProtection="1">
      <alignment horizontal="left" vertical="center" wrapText="1"/>
    </xf>
    <xf numFmtId="0" fontId="15" fillId="55" borderId="44" xfId="1911" applyFont="1" applyFill="1" applyBorder="1" applyAlignment="1" applyProtection="1">
      <alignment horizontal="center" vertical="center" wrapText="1"/>
    </xf>
    <xf numFmtId="0" fontId="15" fillId="55" borderId="92" xfId="1911" applyFont="1" applyFill="1" applyBorder="1" applyAlignment="1" applyProtection="1">
      <alignment horizontal="center" vertical="center" wrapText="1"/>
    </xf>
    <xf numFmtId="0" fontId="15" fillId="55" borderId="39" xfId="1911" applyFont="1" applyFill="1" applyBorder="1" applyAlignment="1" applyProtection="1">
      <alignment horizontal="center" vertical="center" wrapText="1"/>
    </xf>
    <xf numFmtId="0" fontId="15" fillId="55" borderId="93" xfId="1911" applyFont="1" applyFill="1" applyBorder="1" applyAlignment="1" applyProtection="1">
      <alignment horizontal="center" vertical="center" wrapText="1"/>
    </xf>
    <xf numFmtId="0" fontId="15" fillId="55" borderId="40" xfId="1911" applyFont="1" applyFill="1" applyBorder="1" applyAlignment="1" applyProtection="1">
      <alignment horizontal="center" vertical="center" wrapText="1"/>
    </xf>
    <xf numFmtId="0" fontId="15" fillId="55" borderId="94" xfId="1911" applyFont="1" applyFill="1" applyBorder="1" applyAlignment="1" applyProtection="1">
      <alignment horizontal="center" vertical="center" wrapText="1"/>
    </xf>
    <xf numFmtId="49" fontId="15" fillId="54" borderId="56" xfId="1856" applyNumberFormat="1" applyFont="1" applyFill="1" applyBorder="1" applyAlignment="1" applyProtection="1">
      <alignment horizontal="center" vertical="center" wrapText="1"/>
    </xf>
    <xf numFmtId="49" fontId="15" fillId="54" borderId="91" xfId="1856" applyNumberFormat="1" applyFont="1" applyFill="1" applyBorder="1" applyAlignment="1" applyProtection="1">
      <alignment horizontal="center" vertical="center" wrapText="1"/>
    </xf>
    <xf numFmtId="0" fontId="15" fillId="54" borderId="56" xfId="1911" applyFont="1" applyFill="1" applyBorder="1" applyAlignment="1" applyProtection="1">
      <alignment horizontal="center" vertical="center" wrapText="1"/>
    </xf>
    <xf numFmtId="0" fontId="15" fillId="54" borderId="91" xfId="1911" applyFont="1" applyFill="1" applyBorder="1" applyAlignment="1" applyProtection="1">
      <alignment horizontal="center" vertical="center" wrapText="1"/>
    </xf>
    <xf numFmtId="49" fontId="15" fillId="54" borderId="15" xfId="1856" applyNumberFormat="1" applyFont="1" applyFill="1" applyBorder="1" applyAlignment="1" applyProtection="1">
      <alignment horizontal="center" vertical="center" wrapText="1"/>
    </xf>
    <xf numFmtId="0" fontId="15" fillId="54" borderId="15" xfId="1911" applyFont="1" applyFill="1" applyBorder="1" applyAlignment="1" applyProtection="1">
      <alignment horizontal="center" vertical="center" wrapText="1"/>
    </xf>
    <xf numFmtId="0" fontId="15" fillId="30" borderId="44" xfId="1854" applyNumberFormat="1" applyFont="1" applyFill="1" applyBorder="1" applyAlignment="1" applyProtection="1">
      <alignment horizontal="center" vertical="center" wrapText="1"/>
    </xf>
    <xf numFmtId="0" fontId="15" fillId="30" borderId="45" xfId="1854" applyNumberFormat="1" applyFont="1" applyFill="1" applyBorder="1" applyAlignment="1" applyProtection="1">
      <alignment horizontal="center" vertical="center" wrapText="1"/>
    </xf>
    <xf numFmtId="0" fontId="15" fillId="30" borderId="46" xfId="1854" applyNumberFormat="1" applyFont="1" applyFill="1" applyBorder="1" applyAlignment="1" applyProtection="1">
      <alignment horizontal="center" vertical="center" wrapText="1"/>
    </xf>
    <xf numFmtId="0" fontId="15" fillId="54" borderId="72" xfId="1856" applyFont="1" applyFill="1" applyBorder="1" applyAlignment="1" applyProtection="1">
      <alignment horizontal="center" vertical="center" wrapText="1"/>
    </xf>
    <xf numFmtId="0" fontId="15" fillId="54" borderId="96" xfId="1856" applyFont="1" applyFill="1" applyBorder="1" applyAlignment="1" applyProtection="1">
      <alignment horizontal="center" vertical="center" wrapText="1"/>
    </xf>
    <xf numFmtId="0" fontId="62" fillId="54" borderId="97" xfId="1856" applyFont="1" applyFill="1" applyBorder="1" applyAlignment="1" applyProtection="1">
      <alignment horizontal="center" vertical="center" wrapText="1"/>
    </xf>
    <xf numFmtId="49" fontId="15" fillId="54" borderId="95" xfId="1856" applyNumberFormat="1" applyFont="1" applyFill="1" applyBorder="1" applyAlignment="1" applyProtection="1">
      <alignment horizontal="center" vertical="center" wrapText="1"/>
    </xf>
    <xf numFmtId="0" fontId="15" fillId="54" borderId="95" xfId="1911" applyFont="1" applyFill="1" applyBorder="1" applyAlignment="1" applyProtection="1">
      <alignment horizontal="center" vertical="center" wrapText="1"/>
    </xf>
    <xf numFmtId="0" fontId="15" fillId="0" borderId="72" xfId="0" applyNumberFormat="1" applyFont="1" applyFill="1" applyBorder="1" applyAlignment="1" applyProtection="1">
      <alignment horizontal="center" vertical="center" wrapText="1"/>
    </xf>
    <xf numFmtId="0" fontId="15" fillId="0" borderId="73" xfId="0" applyNumberFormat="1" applyFont="1" applyFill="1" applyBorder="1" applyAlignment="1" applyProtection="1">
      <alignment horizontal="center" vertical="center" wrapText="1"/>
    </xf>
    <xf numFmtId="0" fontId="15" fillId="0" borderId="74" xfId="0" applyNumberFormat="1" applyFont="1" applyFill="1" applyBorder="1" applyAlignment="1" applyProtection="1">
      <alignment horizontal="center" vertical="center" wrapText="1"/>
    </xf>
    <xf numFmtId="0" fontId="0" fillId="0" borderId="0" xfId="0" applyNumberFormat="1" applyBorder="1" applyAlignment="1" applyProtection="1">
      <alignment horizontal="left" vertical="top" wrapText="1"/>
    </xf>
    <xf numFmtId="0" fontId="15" fillId="30" borderId="44" xfId="0" applyNumberFormat="1" applyFont="1" applyFill="1" applyBorder="1" applyAlignment="1" applyProtection="1">
      <alignment horizontal="center" vertical="center"/>
    </xf>
    <xf numFmtId="0" fontId="15" fillId="30" borderId="45" xfId="0" applyNumberFormat="1" applyFont="1" applyFill="1" applyBorder="1" applyAlignment="1" applyProtection="1">
      <alignment horizontal="center" vertical="center"/>
    </xf>
    <xf numFmtId="0" fontId="15" fillId="30" borderId="46" xfId="0" applyNumberFormat="1" applyFont="1" applyFill="1" applyBorder="1" applyAlignment="1" applyProtection="1">
      <alignment horizontal="center" vertical="center"/>
    </xf>
    <xf numFmtId="0" fontId="10" fillId="30" borderId="40" xfId="0" applyNumberFormat="1" applyFont="1" applyFill="1" applyBorder="1" applyAlignment="1" applyProtection="1">
      <alignment horizontal="center" vertical="center"/>
    </xf>
    <xf numFmtId="0" fontId="10" fillId="30" borderId="41" xfId="0" applyNumberFormat="1" applyFont="1" applyFill="1" applyBorder="1" applyAlignment="1" applyProtection="1">
      <alignment horizontal="center" vertical="center"/>
    </xf>
    <xf numFmtId="0" fontId="10" fillId="30" borderId="43" xfId="0" applyNumberFormat="1" applyFont="1" applyFill="1" applyBorder="1" applyAlignment="1" applyProtection="1">
      <alignment horizontal="center" vertical="center"/>
    </xf>
    <xf numFmtId="0" fontId="15" fillId="30" borderId="44" xfId="1907" applyFont="1" applyFill="1" applyBorder="1" applyAlignment="1" applyProtection="1">
      <alignment horizontal="center" vertical="center"/>
    </xf>
    <xf numFmtId="0" fontId="15" fillId="30" borderId="45" xfId="1907" applyFont="1" applyFill="1" applyBorder="1" applyAlignment="1" applyProtection="1">
      <alignment horizontal="center" vertical="center"/>
    </xf>
    <xf numFmtId="0" fontId="15" fillId="30" borderId="46" xfId="1907" applyFont="1" applyFill="1" applyBorder="1" applyAlignment="1" applyProtection="1">
      <alignment horizontal="center" vertical="center"/>
    </xf>
    <xf numFmtId="0" fontId="10" fillId="30" borderId="40" xfId="1907" applyFont="1" applyFill="1" applyBorder="1" applyAlignment="1" applyProtection="1">
      <alignment horizontal="center" vertical="center"/>
    </xf>
    <xf numFmtId="0" fontId="10" fillId="30" borderId="41" xfId="1907" applyFont="1" applyFill="1" applyBorder="1" applyAlignment="1" applyProtection="1">
      <alignment horizontal="center" vertical="center"/>
    </xf>
    <xf numFmtId="0" fontId="10" fillId="30" borderId="43" xfId="1907" applyFont="1" applyFill="1" applyBorder="1" applyAlignment="1" applyProtection="1">
      <alignment horizontal="center" vertical="center"/>
    </xf>
    <xf numFmtId="49" fontId="15" fillId="30" borderId="72" xfId="0" applyFont="1" applyFill="1" applyBorder="1" applyAlignment="1" applyProtection="1">
      <alignment horizontal="center" vertical="center"/>
    </xf>
    <xf numFmtId="49" fontId="15" fillId="30" borderId="73" xfId="0" applyFont="1" applyFill="1" applyBorder="1" applyAlignment="1" applyProtection="1">
      <alignment horizontal="center" vertical="center"/>
    </xf>
    <xf numFmtId="49" fontId="15" fillId="30" borderId="74" xfId="0" applyFont="1" applyFill="1" applyBorder="1" applyAlignment="1" applyProtection="1">
      <alignment horizontal="center" vertical="center"/>
    </xf>
    <xf numFmtId="49" fontId="0" fillId="51" borderId="87" xfId="0" applyNumberFormat="1" applyFill="1" applyBorder="1" applyAlignment="1" applyProtection="1">
      <alignment horizontal="center" vertical="center" wrapText="1"/>
      <protection locked="0"/>
    </xf>
    <xf numFmtId="49" fontId="10" fillId="51" borderId="87" xfId="0" applyNumberFormat="1" applyFont="1" applyFill="1" applyBorder="1" applyAlignment="1" applyProtection="1">
      <alignment horizontal="center" vertical="center" wrapText="1"/>
      <protection locked="0"/>
    </xf>
    <xf numFmtId="49" fontId="15" fillId="51" borderId="15" xfId="1911" applyNumberFormat="1" applyFont="1" applyFill="1" applyBorder="1" applyAlignment="1" applyProtection="1">
      <alignment horizontal="center" vertical="center" wrapText="1"/>
      <protection locked="0"/>
    </xf>
    <xf numFmtId="49" fontId="10" fillId="51" borderId="15" xfId="1929" applyNumberFormat="1" applyFont="1" applyFill="1" applyBorder="1" applyAlignment="1" applyProtection="1">
      <alignment horizontal="left" vertical="center" wrapText="1" indent="1"/>
      <protection locked="0"/>
    </xf>
    <xf numFmtId="0" fontId="0" fillId="0" borderId="15" xfId="1923" applyFont="1" applyBorder="1" applyAlignment="1" applyProtection="1">
      <alignment horizontal="center" vertical="center" wrapText="1"/>
    </xf>
    <xf numFmtId="0" fontId="24" fillId="0" borderId="15" xfId="1923" applyFont="1" applyBorder="1" applyAlignment="1" applyProtection="1">
      <alignment horizontal="center" vertical="center" wrapText="1"/>
    </xf>
    <xf numFmtId="0" fontId="10" fillId="4" borderId="63" xfId="1916" applyNumberFormat="1" applyFont="1" applyFill="1" applyBorder="1" applyAlignment="1" applyProtection="1">
      <alignment horizontal="center" vertical="center" wrapText="1"/>
      <protection locked="0"/>
    </xf>
    <xf numFmtId="0" fontId="10" fillId="4" borderId="99" xfId="1916" applyNumberFormat="1" applyFont="1" applyFill="1" applyBorder="1" applyAlignment="1" applyProtection="1">
      <alignment horizontal="center" vertical="center" wrapText="1"/>
      <protection locked="0"/>
    </xf>
    <xf numFmtId="0" fontId="10" fillId="4" borderId="100" xfId="1916" applyNumberFormat="1" applyFont="1" applyFill="1" applyBorder="1" applyAlignment="1" applyProtection="1">
      <alignment horizontal="center" vertical="center" wrapText="1"/>
      <protection locked="0"/>
    </xf>
    <xf numFmtId="49" fontId="15" fillId="53" borderId="63" xfId="1916" applyNumberFormat="1" applyFont="1" applyFill="1" applyBorder="1" applyAlignment="1" applyProtection="1">
      <alignment horizontal="center" vertical="center" wrapText="1"/>
    </xf>
    <xf numFmtId="49" fontId="15" fillId="53" borderId="99" xfId="1916" applyNumberFormat="1" applyFont="1" applyFill="1" applyBorder="1" applyAlignment="1" applyProtection="1">
      <alignment horizontal="center" vertical="center" wrapText="1"/>
    </xf>
    <xf numFmtId="49" fontId="15" fillId="53" borderId="104" xfId="1916" applyNumberFormat="1" applyFont="1" applyFill="1" applyBorder="1" applyAlignment="1" applyProtection="1">
      <alignment horizontal="center" vertical="center" wrapText="1"/>
    </xf>
    <xf numFmtId="49" fontId="10" fillId="51" borderId="6" xfId="1916" applyNumberFormat="1" applyFont="1" applyFill="1" applyBorder="1" applyAlignment="1" applyProtection="1">
      <alignment horizontal="center" vertical="center" wrapText="1"/>
      <protection locked="0"/>
    </xf>
    <xf numFmtId="49" fontId="10" fillId="51" borderId="26" xfId="1916" applyNumberFormat="1" applyFont="1" applyFill="1" applyBorder="1" applyAlignment="1" applyProtection="1">
      <alignment horizontal="center" vertical="center" wrapText="1"/>
      <protection locked="0"/>
    </xf>
    <xf numFmtId="49" fontId="10" fillId="4" borderId="6" xfId="1916" applyNumberFormat="1" applyFont="1" applyFill="1" applyBorder="1" applyAlignment="1" applyProtection="1">
      <alignment horizontal="center" vertical="center" wrapText="1"/>
      <protection locked="0"/>
    </xf>
    <xf numFmtId="49" fontId="10" fillId="4" borderId="26" xfId="1916" applyNumberFormat="1" applyFont="1" applyFill="1" applyBorder="1" applyAlignment="1" applyProtection="1">
      <alignment horizontal="center" vertical="center" wrapText="1"/>
      <protection locked="0"/>
    </xf>
    <xf numFmtId="49" fontId="24" fillId="3" borderId="25" xfId="1916" applyNumberFormat="1" applyFont="1" applyFill="1" applyBorder="1" applyAlignment="1" applyProtection="1">
      <alignment horizontal="center" vertical="center" wrapText="1"/>
    </xf>
    <xf numFmtId="49" fontId="24" fillId="3" borderId="34" xfId="1916" applyNumberFormat="1" applyFont="1" applyFill="1" applyBorder="1" applyAlignment="1" applyProtection="1">
      <alignment horizontal="center" vertical="center" wrapText="1"/>
    </xf>
    <xf numFmtId="49" fontId="24" fillId="3" borderId="98" xfId="1916" applyNumberFormat="1" applyFont="1" applyFill="1" applyBorder="1" applyAlignment="1" applyProtection="1">
      <alignment horizontal="center" vertical="center" wrapText="1"/>
    </xf>
    <xf numFmtId="49" fontId="18" fillId="0" borderId="6" xfId="1916" applyNumberFormat="1" applyFont="1" applyBorder="1" applyAlignment="1" applyProtection="1">
      <alignment horizontal="center" vertical="center" wrapText="1"/>
    </xf>
    <xf numFmtId="49" fontId="10" fillId="4" borderId="31" xfId="1916" applyNumberFormat="1" applyFont="1" applyFill="1" applyBorder="1" applyAlignment="1" applyProtection="1">
      <alignment horizontal="center" vertical="center" wrapText="1"/>
      <protection locked="0"/>
    </xf>
    <xf numFmtId="49" fontId="10" fillId="4" borderId="38" xfId="1916" applyNumberFormat="1" applyFont="1" applyFill="1" applyBorder="1" applyAlignment="1" applyProtection="1">
      <alignment horizontal="center" vertical="center" wrapText="1"/>
      <protection locked="0"/>
    </xf>
    <xf numFmtId="49" fontId="10" fillId="51" borderId="33" xfId="1916" applyNumberFormat="1" applyFont="1" applyFill="1" applyBorder="1" applyAlignment="1" applyProtection="1">
      <alignment horizontal="center" vertical="center" wrapText="1"/>
      <protection locked="0"/>
    </xf>
    <xf numFmtId="49" fontId="10" fillId="51" borderId="103" xfId="1916" applyNumberFormat="1" applyFont="1" applyFill="1" applyBorder="1" applyAlignment="1" applyProtection="1">
      <alignment horizontal="center" vertical="center" wrapText="1"/>
      <protection locked="0"/>
    </xf>
    <xf numFmtId="49" fontId="15" fillId="0" borderId="34" xfId="1916" applyNumberFormat="1" applyFont="1" applyBorder="1" applyAlignment="1" applyProtection="1">
      <alignment horizontal="center" vertical="center" wrapText="1"/>
    </xf>
    <xf numFmtId="49" fontId="15" fillId="0" borderId="98" xfId="1916" applyNumberFormat="1" applyFont="1" applyBorder="1" applyAlignment="1" applyProtection="1">
      <alignment horizontal="center" vertical="center" wrapText="1"/>
    </xf>
    <xf numFmtId="49" fontId="18" fillId="3" borderId="25" xfId="1916" applyNumberFormat="1" applyFont="1" applyFill="1" applyBorder="1" applyAlignment="1" applyProtection="1">
      <alignment horizontal="center" vertical="center" wrapText="1"/>
    </xf>
    <xf numFmtId="49" fontId="18" fillId="3" borderId="34" xfId="1916" applyNumberFormat="1" applyFont="1" applyFill="1" applyBorder="1" applyAlignment="1" applyProtection="1">
      <alignment horizontal="center" vertical="center" wrapText="1"/>
    </xf>
    <xf numFmtId="49" fontId="18" fillId="3" borderId="98" xfId="1916" applyNumberFormat="1" applyFont="1" applyFill="1" applyBorder="1" applyAlignment="1" applyProtection="1">
      <alignment horizontal="center" vertical="center" wrapText="1"/>
    </xf>
    <xf numFmtId="49" fontId="23" fillId="2" borderId="30" xfId="1507" applyNumberFormat="1" applyFont="1" applyFill="1" applyBorder="1" applyAlignment="1" applyProtection="1">
      <alignment horizontal="center" vertical="center" wrapText="1"/>
    </xf>
    <xf numFmtId="49" fontId="23" fillId="2" borderId="31" xfId="1507" applyNumberFormat="1" applyFont="1" applyFill="1" applyBorder="1" applyAlignment="1" applyProtection="1">
      <alignment horizontal="center" vertical="center" wrapText="1"/>
    </xf>
    <xf numFmtId="49" fontId="23" fillId="2" borderId="38" xfId="1507" applyNumberFormat="1" applyFont="1" applyFill="1" applyBorder="1" applyAlignment="1" applyProtection="1">
      <alignment horizontal="center" vertical="center" wrapText="1"/>
    </xf>
    <xf numFmtId="49" fontId="24" fillId="54" borderId="6" xfId="1916" applyNumberFormat="1" applyFont="1" applyFill="1" applyBorder="1" applyAlignment="1" applyProtection="1">
      <alignment horizontal="center" vertical="center" wrapText="1"/>
    </xf>
    <xf numFmtId="49" fontId="24" fillId="54" borderId="26" xfId="1916" applyNumberFormat="1" applyFont="1" applyFill="1" applyBorder="1" applyAlignment="1" applyProtection="1">
      <alignment horizontal="center" vertical="center" wrapText="1"/>
    </xf>
    <xf numFmtId="49" fontId="18" fillId="4" borderId="63" xfId="1916" applyNumberFormat="1" applyFont="1" applyFill="1" applyBorder="1" applyAlignment="1" applyProtection="1">
      <alignment horizontal="center" vertical="center" wrapText="1"/>
      <protection locked="0"/>
    </xf>
    <xf numFmtId="49" fontId="18" fillId="4" borderId="99" xfId="1916" applyNumberFormat="1" applyFont="1" applyFill="1" applyBorder="1" applyAlignment="1" applyProtection="1">
      <alignment horizontal="center" vertical="center" wrapText="1"/>
      <protection locked="0"/>
    </xf>
    <xf numFmtId="49" fontId="18" fillId="4" borderId="100" xfId="1916" applyNumberFormat="1" applyFont="1" applyFill="1" applyBorder="1" applyAlignment="1" applyProtection="1">
      <alignment horizontal="center" vertical="center" wrapText="1"/>
      <protection locked="0"/>
    </xf>
    <xf numFmtId="49" fontId="10" fillId="4" borderId="63" xfId="1916" applyNumberFormat="1" applyFont="1" applyFill="1" applyBorder="1" applyAlignment="1" applyProtection="1">
      <alignment horizontal="center" vertical="center" wrapText="1"/>
      <protection locked="0"/>
    </xf>
    <xf numFmtId="49" fontId="10" fillId="4" borderId="99" xfId="1916" applyNumberFormat="1" applyFont="1" applyFill="1" applyBorder="1" applyAlignment="1" applyProtection="1">
      <alignment horizontal="center" vertical="center" wrapText="1"/>
      <protection locked="0"/>
    </xf>
    <xf numFmtId="49" fontId="10" fillId="4" borderId="100" xfId="1916" applyNumberFormat="1" applyFont="1" applyFill="1" applyBorder="1" applyAlignment="1" applyProtection="1">
      <alignment horizontal="center" vertical="center" wrapText="1"/>
      <protection locked="0"/>
    </xf>
    <xf numFmtId="49" fontId="18" fillId="3" borderId="23" xfId="1916" applyNumberFormat="1" applyFont="1" applyFill="1" applyBorder="1" applyAlignment="1" applyProtection="1">
      <alignment horizontal="center" vertical="center" wrapText="1"/>
    </xf>
    <xf numFmtId="49" fontId="18" fillId="3" borderId="101" xfId="1916" applyNumberFormat="1" applyFont="1" applyFill="1" applyBorder="1" applyAlignment="1" applyProtection="1">
      <alignment horizontal="center" vertical="center" wrapText="1"/>
    </xf>
    <xf numFmtId="49" fontId="18" fillId="3" borderId="102" xfId="1916" applyNumberFormat="1" applyFont="1" applyFill="1" applyBorder="1" applyAlignment="1" applyProtection="1">
      <alignment horizontal="center" vertical="center" wrapText="1"/>
    </xf>
    <xf numFmtId="49" fontId="18" fillId="0" borderId="63" xfId="1916" applyNumberFormat="1" applyFont="1" applyBorder="1" applyAlignment="1" applyProtection="1">
      <alignment horizontal="center" vertical="center" wrapText="1"/>
    </xf>
    <xf numFmtId="49" fontId="18" fillId="0" borderId="99" xfId="1916" applyNumberFormat="1" applyFont="1" applyBorder="1" applyAlignment="1" applyProtection="1">
      <alignment horizontal="center" vertical="center" wrapText="1"/>
    </xf>
    <xf numFmtId="49" fontId="18" fillId="0" borderId="100" xfId="1916" applyNumberFormat="1" applyFont="1" applyBorder="1" applyAlignment="1" applyProtection="1">
      <alignment horizontal="center" vertical="center" wrapText="1"/>
    </xf>
    <xf numFmtId="49" fontId="10" fillId="4" borderId="77" xfId="1916" applyNumberFormat="1" applyFont="1" applyFill="1" applyBorder="1" applyAlignment="1" applyProtection="1">
      <alignment horizontal="center" vertical="center" wrapText="1"/>
      <protection locked="0"/>
    </xf>
    <xf numFmtId="49" fontId="10" fillId="4" borderId="78" xfId="1916" applyNumberFormat="1" applyFont="1" applyFill="1" applyBorder="1" applyAlignment="1" applyProtection="1">
      <alignment horizontal="center" vertical="center" wrapText="1"/>
      <protection locked="0"/>
    </xf>
    <xf numFmtId="49" fontId="10" fillId="4" borderId="79" xfId="1916" applyNumberFormat="1" applyFont="1" applyFill="1" applyBorder="1" applyAlignment="1" applyProtection="1">
      <alignment horizontal="center" vertical="center" wrapText="1"/>
      <protection locked="0"/>
    </xf>
    <xf numFmtId="0" fontId="18" fillId="4" borderId="63" xfId="1916" applyNumberFormat="1" applyFont="1" applyFill="1" applyBorder="1" applyAlignment="1" applyProtection="1">
      <alignment horizontal="left" vertical="center" wrapText="1"/>
      <protection locked="0"/>
    </xf>
    <xf numFmtId="0" fontId="18" fillId="4" borderId="99" xfId="1916" applyNumberFormat="1" applyFont="1" applyFill="1" applyBorder="1" applyAlignment="1" applyProtection="1">
      <alignment horizontal="left" vertical="center" wrapText="1"/>
      <protection locked="0"/>
    </xf>
    <xf numFmtId="0" fontId="18" fillId="4" borderId="100" xfId="1916" applyNumberFormat="1" applyFont="1" applyFill="1" applyBorder="1" applyAlignment="1" applyProtection="1">
      <alignment horizontal="left" vertical="center" wrapText="1"/>
      <protection locked="0"/>
    </xf>
    <xf numFmtId="49" fontId="18" fillId="4" borderId="6" xfId="1916" applyNumberFormat="1" applyFont="1" applyFill="1" applyBorder="1" applyAlignment="1" applyProtection="1">
      <alignment horizontal="center" vertical="center" wrapText="1"/>
      <protection locked="0"/>
    </xf>
    <xf numFmtId="49" fontId="18" fillId="4" borderId="26" xfId="1916" applyNumberFormat="1" applyFont="1" applyFill="1" applyBorder="1" applyAlignment="1" applyProtection="1">
      <alignment horizontal="center" vertical="center" wrapText="1"/>
      <protection locked="0"/>
    </xf>
  </cellXfs>
  <cellStyles count="2286">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INDEX.STATION.2012(v1.0)_" xfId="17"/>
    <cellStyle name="_Model_RAB Мой_46EE.2011(v1.0)_INDEX.STATION.2012(v2.0)" xfId="18"/>
    <cellStyle name="_Model_RAB Мой_ARMRAZR" xfId="19"/>
    <cellStyle name="_Model_RAB Мой_BALANCE.WARM.2011YEAR.NEW.UPDATE.SCHEME" xfId="20"/>
    <cellStyle name="_Model_RAB Мой_EE.2REK.P2011.4.78(v0.3)" xfId="21"/>
    <cellStyle name="_Model_RAB Мой_INVEST.EE.PLAN.4.78(v0.1)" xfId="22"/>
    <cellStyle name="_Model_RAB Мой_INVEST.EE.PLAN.4.78(v0.3)" xfId="23"/>
    <cellStyle name="_Model_RAB Мой_INVEST.PLAN.4.78(v0.1)" xfId="24"/>
    <cellStyle name="_Model_RAB Мой_INVEST.WARM.PLAN.4.78(v0.1)" xfId="25"/>
    <cellStyle name="_Model_RAB Мой_INVEST_WARM_PLAN" xfId="26"/>
    <cellStyle name="_Model_RAB Мой_NADB.JNVLS.APTEKA.2011(v1.3.3)" xfId="27"/>
    <cellStyle name="_Model_RAB Мой_NADB.JNVLS.APTEKA.2011(v1.3.3)_INDEX.STATION.2012(v1.0)_" xfId="28"/>
    <cellStyle name="_Model_RAB Мой_NADB.JNVLS.APTEKA.2011(v1.3.3)_INDEX.STATION.2012(v2.0)" xfId="29"/>
    <cellStyle name="_Model_RAB Мой_NADB.JNVLS.APTEKA.2011(v1.3.4)" xfId="30"/>
    <cellStyle name="_Model_RAB Мой_NADB.JNVLS.APTEKA.2011(v1.3.4)_INDEX.STATION.2012(v1.0)_" xfId="31"/>
    <cellStyle name="_Model_RAB Мой_NADB.JNVLS.APTEKA.2011(v1.3.4)_INDEX.STATION.2012(v2.0)" xfId="32"/>
    <cellStyle name="_Model_RAB Мой_PREDEL.JKH.UTV.2011(v1.0.1)" xfId="33"/>
    <cellStyle name="_Model_RAB Мой_PREDEL.JKH.UTV.2011(v1.0.1)_INDEX.STATION.2012(v1.0)_" xfId="34"/>
    <cellStyle name="_Model_RAB Мой_PREDEL.JKH.UTV.2011(v1.0.1)_INDEX.STATION.2012(v2.0)" xfId="35"/>
    <cellStyle name="_Model_RAB Мой_TEST.TEMPLATE" xfId="36"/>
    <cellStyle name="_Model_RAB Мой_UPDATE.46EE.2011.TO.1.1" xfId="37"/>
    <cellStyle name="_Model_RAB Мой_UPDATE.BALANCE.WARM.2011YEAR.TO.1.1" xfId="38"/>
    <cellStyle name="_Model_RAB Мой_UPDATE.BALANCE.WARM.2011YEAR.TO.1.1_INDEX.STATION.2012(v1.0)_" xfId="39"/>
    <cellStyle name="_Model_RAB Мой_UPDATE.BALANCE.WARM.2011YEAR.TO.1.1_INDEX.STATION.2012(v2.0)" xfId="40"/>
    <cellStyle name="_Model_RAB Мой_UPDATE.BALANCE.WARM.2011YEAR.TO.1.1_OREP.KU.2011.MONTHLY.02(v1.1)" xfId="41"/>
    <cellStyle name="_Model_RAB_MRSK_svod" xfId="42"/>
    <cellStyle name="_Model_RAB_MRSK_svod 2" xfId="43"/>
    <cellStyle name="_Model_RAB_MRSK_svod 2_OREP.KU.2011.MONTHLY.02(v0.1)" xfId="44"/>
    <cellStyle name="_Model_RAB_MRSK_svod 2_OREP.KU.2011.MONTHLY.02(v0.4)" xfId="45"/>
    <cellStyle name="_Model_RAB_MRSK_svod 2_OREP.KU.2011.MONTHLY.11(v1.4)" xfId="46"/>
    <cellStyle name="_Model_RAB_MRSK_svod 2_UPDATE.OREP.KU.2011.MONTHLY.02.TO.1.2" xfId="47"/>
    <cellStyle name="_Model_RAB_MRSK_svod_46EE.2011(v1.0)" xfId="48"/>
    <cellStyle name="_Model_RAB_MRSK_svod_46EE.2011(v1.0)_INDEX.STATION.2012(v1.0)_" xfId="49"/>
    <cellStyle name="_Model_RAB_MRSK_svod_46EE.2011(v1.0)_INDEX.STATION.2012(v2.0)" xfId="50"/>
    <cellStyle name="_Model_RAB_MRSK_svod_ARMRAZR" xfId="51"/>
    <cellStyle name="_Model_RAB_MRSK_svod_BALANCE.WARM.2011YEAR.NEW.UPDATE.SCHEME" xfId="52"/>
    <cellStyle name="_Model_RAB_MRSK_svod_EE.2REK.P2011.4.78(v0.3)" xfId="53"/>
    <cellStyle name="_Model_RAB_MRSK_svod_INVEST.EE.PLAN.4.78(v0.1)" xfId="54"/>
    <cellStyle name="_Model_RAB_MRSK_svod_INVEST.EE.PLAN.4.78(v0.3)" xfId="55"/>
    <cellStyle name="_Model_RAB_MRSK_svod_INVEST.PLAN.4.78(v0.1)" xfId="56"/>
    <cellStyle name="_Model_RAB_MRSK_svod_INVEST.WARM.PLAN.4.78(v0.1)" xfId="57"/>
    <cellStyle name="_Model_RAB_MRSK_svod_INVEST_WARM_PLAN" xfId="58"/>
    <cellStyle name="_Model_RAB_MRSK_svod_NADB.JNVLS.APTEKA.2011(v1.3.3)" xfId="59"/>
    <cellStyle name="_Model_RAB_MRSK_svod_NADB.JNVLS.APTEKA.2011(v1.3.3)_INDEX.STATION.2012(v1.0)_" xfId="60"/>
    <cellStyle name="_Model_RAB_MRSK_svod_NADB.JNVLS.APTEKA.2011(v1.3.3)_INDEX.STATION.2012(v2.0)" xfId="61"/>
    <cellStyle name="_Model_RAB_MRSK_svod_NADB.JNVLS.APTEKA.2011(v1.3.4)" xfId="62"/>
    <cellStyle name="_Model_RAB_MRSK_svod_NADB.JNVLS.APTEKA.2011(v1.3.4)_INDEX.STATION.2012(v1.0)_" xfId="63"/>
    <cellStyle name="_Model_RAB_MRSK_svod_NADB.JNVLS.APTEKA.2011(v1.3.4)_INDEX.STATION.2012(v2.0)" xfId="64"/>
    <cellStyle name="_Model_RAB_MRSK_svod_PREDEL.JKH.UTV.2011(v1.0.1)" xfId="65"/>
    <cellStyle name="_Model_RAB_MRSK_svod_PREDEL.JKH.UTV.2011(v1.0.1)_INDEX.STATION.2012(v1.0)_" xfId="66"/>
    <cellStyle name="_Model_RAB_MRSK_svod_PREDEL.JKH.UTV.2011(v1.0.1)_INDEX.STATION.2012(v2.0)" xfId="67"/>
    <cellStyle name="_Model_RAB_MRSK_svod_TEST.TEMPLATE" xfId="68"/>
    <cellStyle name="_Model_RAB_MRSK_svod_UPDATE.46EE.2011.TO.1.1" xfId="69"/>
    <cellStyle name="_Model_RAB_MRSK_svod_UPDATE.BALANCE.WARM.2011YEAR.TO.1.1" xfId="70"/>
    <cellStyle name="_Model_RAB_MRSK_svod_UPDATE.BALANCE.WARM.2011YEAR.TO.1.1_INDEX.STATION.2012(v1.0)_" xfId="71"/>
    <cellStyle name="_Model_RAB_MRSK_svod_UPDATE.BALANCE.WARM.2011YEAR.TO.1.1_INDEX.STATION.2012(v2.0)" xfId="72"/>
    <cellStyle name="_Model_RAB_MRSK_svod_UPDATE.BALANCE.WARM.2011YEAR.TO.1.1_OREP.KU.2011.MONTHLY.02(v1.1)" xfId="73"/>
    <cellStyle name="_Plug" xfId="74"/>
    <cellStyle name="_Бюджет2006_ПОКАЗАТЕЛИ СВОДНЫЕ" xfId="75"/>
    <cellStyle name="_ВО ОП ТЭС-ОТ- 2007" xfId="76"/>
    <cellStyle name="_ВФ ОАО ТЭС-ОТ- 2009" xfId="77"/>
    <cellStyle name="_выручка по присоединениям2" xfId="78"/>
    <cellStyle name="_Договор аренды ЯЭ с разбивкой" xfId="79"/>
    <cellStyle name="_Защита ФЗП" xfId="80"/>
    <cellStyle name="_Исходные данные для модели" xfId="81"/>
    <cellStyle name="_Консолидация-2008-проект-new" xfId="82"/>
    <cellStyle name="_МОДЕЛЬ_1 (2)" xfId="83"/>
    <cellStyle name="_МОДЕЛЬ_1 (2) 2" xfId="84"/>
    <cellStyle name="_МОДЕЛЬ_1 (2) 2_OREP.KU.2011.MONTHLY.02(v0.1)" xfId="85"/>
    <cellStyle name="_МОДЕЛЬ_1 (2) 2_OREP.KU.2011.MONTHLY.02(v0.4)" xfId="86"/>
    <cellStyle name="_МОДЕЛЬ_1 (2) 2_OREP.KU.2011.MONTHLY.11(v1.4)" xfId="87"/>
    <cellStyle name="_МОДЕЛЬ_1 (2) 2_UPDATE.OREP.KU.2011.MONTHLY.02.TO.1.2" xfId="88"/>
    <cellStyle name="_МОДЕЛЬ_1 (2)_46EE.2011(v1.0)" xfId="89"/>
    <cellStyle name="_МОДЕЛЬ_1 (2)_46EE.2011(v1.0)_INDEX.STATION.2012(v1.0)_" xfId="90"/>
    <cellStyle name="_МОДЕЛЬ_1 (2)_46EE.2011(v1.0)_INDEX.STATION.2012(v2.0)" xfId="91"/>
    <cellStyle name="_МОДЕЛЬ_1 (2)_ARMRAZR" xfId="92"/>
    <cellStyle name="_МОДЕЛЬ_1 (2)_BALANCE.WARM.2011YEAR.NEW.UPDATE.SCHEME" xfId="93"/>
    <cellStyle name="_МОДЕЛЬ_1 (2)_EE.2REK.P2011.4.78(v0.3)" xfId="94"/>
    <cellStyle name="_МОДЕЛЬ_1 (2)_INVEST.EE.PLAN.4.78(v0.1)" xfId="95"/>
    <cellStyle name="_МОДЕЛЬ_1 (2)_INVEST.EE.PLAN.4.78(v0.3)" xfId="96"/>
    <cellStyle name="_МОДЕЛЬ_1 (2)_INVEST.PLAN.4.78(v0.1)" xfId="97"/>
    <cellStyle name="_МОДЕЛЬ_1 (2)_INVEST.WARM.PLAN.4.78(v0.1)" xfId="98"/>
    <cellStyle name="_МОДЕЛЬ_1 (2)_INVEST_WARM_PLAN" xfId="99"/>
    <cellStyle name="_МОДЕЛЬ_1 (2)_NADB.JNVLS.APTEKA.2011(v1.3.3)" xfId="100"/>
    <cellStyle name="_МОДЕЛЬ_1 (2)_NADB.JNVLS.APTEKA.2011(v1.3.3)_INDEX.STATION.2012(v1.0)_" xfId="101"/>
    <cellStyle name="_МОДЕЛЬ_1 (2)_NADB.JNVLS.APTEKA.2011(v1.3.3)_INDEX.STATION.2012(v2.0)" xfId="102"/>
    <cellStyle name="_МОДЕЛЬ_1 (2)_NADB.JNVLS.APTEKA.2011(v1.3.4)" xfId="103"/>
    <cellStyle name="_МОДЕЛЬ_1 (2)_NADB.JNVLS.APTEKA.2011(v1.3.4)_INDEX.STATION.2012(v1.0)_" xfId="104"/>
    <cellStyle name="_МОДЕЛЬ_1 (2)_NADB.JNVLS.APTEKA.2011(v1.3.4)_INDEX.STATION.2012(v2.0)" xfId="105"/>
    <cellStyle name="_МОДЕЛЬ_1 (2)_PREDEL.JKH.UTV.2011(v1.0.1)" xfId="106"/>
    <cellStyle name="_МОДЕЛЬ_1 (2)_PREDEL.JKH.UTV.2011(v1.0.1)_INDEX.STATION.2012(v1.0)_" xfId="107"/>
    <cellStyle name="_МОДЕЛЬ_1 (2)_PREDEL.JKH.UTV.2011(v1.0.1)_INDEX.STATION.2012(v2.0)" xfId="108"/>
    <cellStyle name="_МОДЕЛЬ_1 (2)_TEST.TEMPLATE" xfId="109"/>
    <cellStyle name="_МОДЕЛЬ_1 (2)_UPDATE.46EE.2011.TO.1.1" xfId="110"/>
    <cellStyle name="_МОДЕЛЬ_1 (2)_UPDATE.BALANCE.WARM.2011YEAR.TO.1.1" xfId="111"/>
    <cellStyle name="_МОДЕЛЬ_1 (2)_UPDATE.BALANCE.WARM.2011YEAR.TO.1.1_INDEX.STATION.2012(v1.0)_" xfId="112"/>
    <cellStyle name="_МОДЕЛЬ_1 (2)_UPDATE.BALANCE.WARM.2011YEAR.TO.1.1_INDEX.STATION.2012(v2.0)" xfId="113"/>
    <cellStyle name="_МОДЕЛЬ_1 (2)_UPDATE.BALANCE.WARM.2011YEAR.TO.1.1_OREP.KU.2011.MONTHLY.02(v1.1)" xfId="114"/>
    <cellStyle name="_НВВ 2009 постатейно свод по филиалам_09_02_09" xfId="115"/>
    <cellStyle name="_НВВ 2009 постатейно свод по филиалам_для Валентина" xfId="116"/>
    <cellStyle name="_Омск" xfId="117"/>
    <cellStyle name="_ОТ ИД 2009" xfId="118"/>
    <cellStyle name="_пр 5 тариф RAB" xfId="119"/>
    <cellStyle name="_пр 5 тариф RAB 2" xfId="120"/>
    <cellStyle name="_пр 5 тариф RAB 2_OREP.KU.2011.MONTHLY.02(v0.1)" xfId="121"/>
    <cellStyle name="_пр 5 тариф RAB 2_OREP.KU.2011.MONTHLY.02(v0.4)" xfId="122"/>
    <cellStyle name="_пр 5 тариф RAB 2_OREP.KU.2011.MONTHLY.11(v1.4)" xfId="123"/>
    <cellStyle name="_пр 5 тариф RAB 2_UPDATE.OREP.KU.2011.MONTHLY.02.TO.1.2" xfId="124"/>
    <cellStyle name="_пр 5 тариф RAB_46EE.2011(v1.0)" xfId="125"/>
    <cellStyle name="_пр 5 тариф RAB_46EE.2011(v1.0)_INDEX.STATION.2012(v1.0)_" xfId="126"/>
    <cellStyle name="_пр 5 тариф RAB_46EE.2011(v1.0)_INDEX.STATION.2012(v2.0)" xfId="127"/>
    <cellStyle name="_пр 5 тариф RAB_ARMRAZR" xfId="128"/>
    <cellStyle name="_пр 5 тариф RAB_BALANCE.WARM.2011YEAR.NEW.UPDATE.SCHEME" xfId="129"/>
    <cellStyle name="_пр 5 тариф RAB_EE.2REK.P2011.4.78(v0.3)" xfId="130"/>
    <cellStyle name="_пр 5 тариф RAB_INVEST.EE.PLAN.4.78(v0.1)" xfId="131"/>
    <cellStyle name="_пр 5 тариф RAB_INVEST.EE.PLAN.4.78(v0.3)" xfId="132"/>
    <cellStyle name="_пр 5 тариф RAB_INVEST.PLAN.4.78(v0.1)" xfId="133"/>
    <cellStyle name="_пр 5 тариф RAB_INVEST.WARM.PLAN.4.78(v0.1)" xfId="134"/>
    <cellStyle name="_пр 5 тариф RAB_INVEST_WARM_PLAN" xfId="135"/>
    <cellStyle name="_пр 5 тариф RAB_NADB.JNVLS.APTEKA.2011(v1.3.3)" xfId="136"/>
    <cellStyle name="_пр 5 тариф RAB_NADB.JNVLS.APTEKA.2011(v1.3.3)_INDEX.STATION.2012(v1.0)_" xfId="137"/>
    <cellStyle name="_пр 5 тариф RAB_NADB.JNVLS.APTEKA.2011(v1.3.3)_INDEX.STATION.2012(v2.0)" xfId="138"/>
    <cellStyle name="_пр 5 тариф RAB_NADB.JNVLS.APTEKA.2011(v1.3.4)" xfId="139"/>
    <cellStyle name="_пр 5 тариф RAB_NADB.JNVLS.APTEKA.2011(v1.3.4)_INDEX.STATION.2012(v1.0)_" xfId="140"/>
    <cellStyle name="_пр 5 тариф RAB_NADB.JNVLS.APTEKA.2011(v1.3.4)_INDEX.STATION.2012(v2.0)" xfId="141"/>
    <cellStyle name="_пр 5 тариф RAB_PREDEL.JKH.UTV.2011(v1.0.1)" xfId="142"/>
    <cellStyle name="_пр 5 тариф RAB_PREDEL.JKH.UTV.2011(v1.0.1)_INDEX.STATION.2012(v1.0)_" xfId="143"/>
    <cellStyle name="_пр 5 тариф RAB_PREDEL.JKH.UTV.2011(v1.0.1)_INDEX.STATION.2012(v2.0)" xfId="144"/>
    <cellStyle name="_пр 5 тариф RAB_TEST.TEMPLATE" xfId="145"/>
    <cellStyle name="_пр 5 тариф RAB_UPDATE.46EE.2011.TO.1.1" xfId="146"/>
    <cellStyle name="_пр 5 тариф RAB_UPDATE.BALANCE.WARM.2011YEAR.TO.1.1" xfId="147"/>
    <cellStyle name="_пр 5 тариф RAB_UPDATE.BALANCE.WARM.2011YEAR.TO.1.1_INDEX.STATION.2012(v1.0)_" xfId="148"/>
    <cellStyle name="_пр 5 тариф RAB_UPDATE.BALANCE.WARM.2011YEAR.TO.1.1_INDEX.STATION.2012(v2.0)" xfId="149"/>
    <cellStyle name="_пр 5 тариф RAB_UPDATE.BALANCE.WARM.2011YEAR.TO.1.1_OREP.KU.2011.MONTHLY.02(v1.1)" xfId="150"/>
    <cellStyle name="_Предожение _ДБП_2009 г ( согласованные БП)  (2)" xfId="151"/>
    <cellStyle name="_Приложение 2 0806 факт" xfId="152"/>
    <cellStyle name="_Приложение МТС-3-КС" xfId="153"/>
    <cellStyle name="_Приложение-МТС--2-1" xfId="154"/>
    <cellStyle name="_Расчет RAB_22072008" xfId="155"/>
    <cellStyle name="_Расчет RAB_22072008 2" xfId="156"/>
    <cellStyle name="_Расчет RAB_22072008 2_OREP.KU.2011.MONTHLY.02(v0.1)" xfId="157"/>
    <cellStyle name="_Расчет RAB_22072008 2_OREP.KU.2011.MONTHLY.02(v0.4)" xfId="158"/>
    <cellStyle name="_Расчет RAB_22072008 2_OREP.KU.2011.MONTHLY.11(v1.4)" xfId="159"/>
    <cellStyle name="_Расчет RAB_22072008 2_UPDATE.OREP.KU.2011.MONTHLY.02.TO.1.2" xfId="160"/>
    <cellStyle name="_Расчет RAB_22072008_46EE.2011(v1.0)" xfId="161"/>
    <cellStyle name="_Расчет RAB_22072008_46EE.2011(v1.0)_INDEX.STATION.2012(v1.0)_" xfId="162"/>
    <cellStyle name="_Расчет RAB_22072008_46EE.2011(v1.0)_INDEX.STATION.2012(v2.0)" xfId="163"/>
    <cellStyle name="_Расчет RAB_22072008_ARMRAZR" xfId="164"/>
    <cellStyle name="_Расчет RAB_22072008_BALANCE.WARM.2011YEAR.NEW.UPDATE.SCHEME" xfId="165"/>
    <cellStyle name="_Расчет RAB_22072008_EE.2REK.P2011.4.78(v0.3)" xfId="166"/>
    <cellStyle name="_Расчет RAB_22072008_INVEST.EE.PLAN.4.78(v0.1)" xfId="167"/>
    <cellStyle name="_Расчет RAB_22072008_INVEST.EE.PLAN.4.78(v0.3)" xfId="168"/>
    <cellStyle name="_Расчет RAB_22072008_INVEST.PLAN.4.78(v0.1)" xfId="169"/>
    <cellStyle name="_Расчет RAB_22072008_INVEST.WARM.PLAN.4.78(v0.1)" xfId="170"/>
    <cellStyle name="_Расчет RAB_22072008_INVEST_WARM_PLAN" xfId="171"/>
    <cellStyle name="_Расчет RAB_22072008_NADB.JNVLS.APTEKA.2011(v1.3.3)" xfId="172"/>
    <cellStyle name="_Расчет RAB_22072008_NADB.JNVLS.APTEKA.2011(v1.3.3)_INDEX.STATION.2012(v1.0)_" xfId="173"/>
    <cellStyle name="_Расчет RAB_22072008_NADB.JNVLS.APTEKA.2011(v1.3.3)_INDEX.STATION.2012(v2.0)" xfId="174"/>
    <cellStyle name="_Расчет RAB_22072008_NADB.JNVLS.APTEKA.2011(v1.3.4)" xfId="175"/>
    <cellStyle name="_Расчет RAB_22072008_NADB.JNVLS.APTEKA.2011(v1.3.4)_INDEX.STATION.2012(v1.0)_" xfId="176"/>
    <cellStyle name="_Расчет RAB_22072008_NADB.JNVLS.APTEKA.2011(v1.3.4)_INDEX.STATION.2012(v2.0)" xfId="177"/>
    <cellStyle name="_Расчет RAB_22072008_PREDEL.JKH.UTV.2011(v1.0.1)" xfId="178"/>
    <cellStyle name="_Расчет RAB_22072008_PREDEL.JKH.UTV.2011(v1.0.1)_INDEX.STATION.2012(v1.0)_" xfId="179"/>
    <cellStyle name="_Расчет RAB_22072008_PREDEL.JKH.UTV.2011(v1.0.1)_INDEX.STATION.2012(v2.0)" xfId="180"/>
    <cellStyle name="_Расчет RAB_22072008_TEST.TEMPLATE" xfId="181"/>
    <cellStyle name="_Расчет RAB_22072008_UPDATE.46EE.2011.TO.1.1" xfId="182"/>
    <cellStyle name="_Расчет RAB_22072008_UPDATE.BALANCE.WARM.2011YEAR.TO.1.1" xfId="183"/>
    <cellStyle name="_Расчет RAB_22072008_UPDATE.BALANCE.WARM.2011YEAR.TO.1.1_INDEX.STATION.2012(v1.0)_" xfId="184"/>
    <cellStyle name="_Расчет RAB_22072008_UPDATE.BALANCE.WARM.2011YEAR.TO.1.1_INDEX.STATION.2012(v2.0)" xfId="185"/>
    <cellStyle name="_Расчет RAB_22072008_UPDATE.BALANCE.WARM.2011YEAR.TO.1.1_OREP.KU.2011.MONTHLY.02(v1.1)" xfId="186"/>
    <cellStyle name="_Расчет RAB_Лен и МОЭСК_с 2010 года_14.04.2009_со сглаж_version 3.0_без ФСК" xfId="187"/>
    <cellStyle name="_Расчет RAB_Лен и МОЭСК_с 2010 года_14.04.2009_со сглаж_version 3.0_без ФСК 2" xfId="188"/>
    <cellStyle name="_Расчет RAB_Лен и МОЭСК_с 2010 года_14.04.2009_со сглаж_version 3.0_без ФСК 2_OREP.KU.2011.MONTHLY.02(v0.1)" xfId="189"/>
    <cellStyle name="_Расчет RAB_Лен и МОЭСК_с 2010 года_14.04.2009_со сглаж_version 3.0_без ФСК 2_OREP.KU.2011.MONTHLY.02(v0.4)" xfId="190"/>
    <cellStyle name="_Расчет RAB_Лен и МОЭСК_с 2010 года_14.04.2009_со сглаж_version 3.0_без ФСК 2_OREP.KU.2011.MONTHLY.11(v1.4)" xfId="191"/>
    <cellStyle name="_Расчет RAB_Лен и МОЭСК_с 2010 года_14.04.2009_со сглаж_version 3.0_без ФСК 2_UPDATE.OREP.KU.2011.MONTHLY.02.TO.1.2" xfId="192"/>
    <cellStyle name="_Расчет RAB_Лен и МОЭСК_с 2010 года_14.04.2009_со сглаж_version 3.0_без ФСК_46EE.2011(v1.0)" xfId="193"/>
    <cellStyle name="_Расчет RAB_Лен и МОЭСК_с 2010 года_14.04.2009_со сглаж_version 3.0_без ФСК_46EE.2011(v1.0)_INDEX.STATION.2012(v1.0)_" xfId="194"/>
    <cellStyle name="_Расчет RAB_Лен и МОЭСК_с 2010 года_14.04.2009_со сглаж_version 3.0_без ФСК_46EE.2011(v1.0)_INDEX.STATION.2012(v2.0)" xfId="195"/>
    <cellStyle name="_Расчет RAB_Лен и МОЭСК_с 2010 года_14.04.2009_со сглаж_version 3.0_без ФСК_ARMRAZR" xfId="196"/>
    <cellStyle name="_Расчет RAB_Лен и МОЭСК_с 2010 года_14.04.2009_со сглаж_version 3.0_без ФСК_BALANCE.WARM.2011YEAR.NEW.UPDATE.SCHEME" xfId="197"/>
    <cellStyle name="_Расчет RAB_Лен и МОЭСК_с 2010 года_14.04.2009_со сглаж_version 3.0_без ФСК_EE.2REK.P2011.4.78(v0.3)" xfId="198"/>
    <cellStyle name="_Расчет RAB_Лен и МОЭСК_с 2010 года_14.04.2009_со сглаж_version 3.0_без ФСК_INVEST.EE.PLAN.4.78(v0.1)" xfId="199"/>
    <cellStyle name="_Расчет RAB_Лен и МОЭСК_с 2010 года_14.04.2009_со сглаж_version 3.0_без ФСК_INVEST.EE.PLAN.4.78(v0.3)" xfId="200"/>
    <cellStyle name="_Расчет RAB_Лен и МОЭСК_с 2010 года_14.04.2009_со сглаж_version 3.0_без ФСК_INVEST.PLAN.4.78(v0.1)" xfId="201"/>
    <cellStyle name="_Расчет RAB_Лен и МОЭСК_с 2010 года_14.04.2009_со сглаж_version 3.0_без ФСК_INVEST.WARM.PLAN.4.78(v0.1)" xfId="202"/>
    <cellStyle name="_Расчет RAB_Лен и МОЭСК_с 2010 года_14.04.2009_со сглаж_version 3.0_без ФСК_INVEST_WARM_PLAN" xfId="203"/>
    <cellStyle name="_Расчет RAB_Лен и МОЭСК_с 2010 года_14.04.2009_со сглаж_version 3.0_без ФСК_NADB.JNVLS.APTEKA.2011(v1.3.3)" xfId="204"/>
    <cellStyle name="_Расчет RAB_Лен и МОЭСК_с 2010 года_14.04.2009_со сглаж_version 3.0_без ФСК_NADB.JNVLS.APTEKA.2011(v1.3.3)_INDEX.STATION.2012(v1.0)_" xfId="205"/>
    <cellStyle name="_Расчет RAB_Лен и МОЭСК_с 2010 года_14.04.2009_со сглаж_version 3.0_без ФСК_NADB.JNVLS.APTEKA.2011(v1.3.3)_INDEX.STATION.2012(v2.0)" xfId="206"/>
    <cellStyle name="_Расчет RAB_Лен и МОЭСК_с 2010 года_14.04.2009_со сглаж_version 3.0_без ФСК_NADB.JNVLS.APTEKA.2011(v1.3.4)" xfId="207"/>
    <cellStyle name="_Расчет RAB_Лен и МОЭСК_с 2010 года_14.04.2009_со сглаж_version 3.0_без ФСК_NADB.JNVLS.APTEKA.2011(v1.3.4)_INDEX.STATION.2012(v1.0)_" xfId="208"/>
    <cellStyle name="_Расчет RAB_Лен и МОЭСК_с 2010 года_14.04.2009_со сглаж_version 3.0_без ФСК_NADB.JNVLS.APTEKA.2011(v1.3.4)_INDEX.STATION.2012(v2.0)" xfId="209"/>
    <cellStyle name="_Расчет RAB_Лен и МОЭСК_с 2010 года_14.04.2009_со сглаж_version 3.0_без ФСК_PREDEL.JKH.UTV.2011(v1.0.1)" xfId="210"/>
    <cellStyle name="_Расчет RAB_Лен и МОЭСК_с 2010 года_14.04.2009_со сглаж_version 3.0_без ФСК_PREDEL.JKH.UTV.2011(v1.0.1)_INDEX.STATION.2012(v1.0)_" xfId="211"/>
    <cellStyle name="_Расчет RAB_Лен и МОЭСК_с 2010 года_14.04.2009_со сглаж_version 3.0_без ФСК_PREDEL.JKH.UTV.2011(v1.0.1)_INDEX.STATION.2012(v2.0)" xfId="212"/>
    <cellStyle name="_Расчет RAB_Лен и МОЭСК_с 2010 года_14.04.2009_со сглаж_version 3.0_без ФСК_TEST.TEMPLATE" xfId="213"/>
    <cellStyle name="_Расчет RAB_Лен и МОЭСК_с 2010 года_14.04.2009_со сглаж_version 3.0_без ФСК_UPDATE.46EE.2011.TO.1.1" xfId="214"/>
    <cellStyle name="_Расчет RAB_Лен и МОЭСК_с 2010 года_14.04.2009_со сглаж_version 3.0_без ФСК_UPDATE.BALANCE.WARM.2011YEAR.TO.1.1" xfId="215"/>
    <cellStyle name="_Расчет RAB_Лен и МОЭСК_с 2010 года_14.04.2009_со сглаж_version 3.0_без ФСК_UPDATE.BALANCE.WARM.2011YEAR.TO.1.1_INDEX.STATION.2012(v1.0)_" xfId="216"/>
    <cellStyle name="_Расчет RAB_Лен и МОЭСК_с 2010 года_14.04.2009_со сглаж_version 3.0_без ФСК_UPDATE.BALANCE.WARM.2011YEAR.TO.1.1_INDEX.STATION.2012(v2.0)" xfId="217"/>
    <cellStyle name="_Расчет RAB_Лен и МОЭСК_с 2010 года_14.04.2009_со сглаж_version 3.0_без ФСК_UPDATE.BALANCE.WARM.2011YEAR.TO.1.1_OREP.KU.2011.MONTHLY.02(v1.1)" xfId="218"/>
    <cellStyle name="_Свод по ИПР (2)" xfId="219"/>
    <cellStyle name="_Справочник затрат_ЛХ_20.10.05" xfId="220"/>
    <cellStyle name="_таблицы для расчетов28-04-08_2006-2009_прибыль корр_по ИА" xfId="221"/>
    <cellStyle name="_таблицы для расчетов28-04-08_2006-2009с ИА" xfId="222"/>
    <cellStyle name="_Форма 6  РТК.xls(отчет по Адр пр. ЛО)" xfId="223"/>
    <cellStyle name="_Формат разбивки по МРСК_РСК" xfId="224"/>
    <cellStyle name="_Формат_для Согласования" xfId="225"/>
    <cellStyle name="_ХХХ Прил 2 Формы бюджетных документов 2007" xfId="226"/>
    <cellStyle name="_экон.форм-т ВО 1 с разбивкой" xfId="227"/>
    <cellStyle name="’К‰Э [0.00]" xfId="228"/>
    <cellStyle name="”€ќђќ‘ћ‚›‰" xfId="230"/>
    <cellStyle name="”€љ‘€ђћ‚ђќќ›‰" xfId="231"/>
    <cellStyle name="”ќђќ‘ћ‚›‰" xfId="232"/>
    <cellStyle name="”љ‘ђћ‚ђќќ›‰" xfId="233"/>
    <cellStyle name="„…ќ…†ќ›‰" xfId="234"/>
    <cellStyle name="€’ћѓћ‚›‰" xfId="237"/>
    <cellStyle name="‡ђѓћ‹ћ‚ћљ1" xfId="235"/>
    <cellStyle name="‡ђѓћ‹ћ‚ћљ2" xfId="236"/>
    <cellStyle name="’ћѓћ‚›‰" xfId="229"/>
    <cellStyle name="1Normal" xfId="238"/>
    <cellStyle name="20% - Accent1" xfId="239"/>
    <cellStyle name="20% - Accent1 2" xfId="240"/>
    <cellStyle name="20% - Accent1 2 2" xfId="241"/>
    <cellStyle name="20% - Accent1 3" xfId="242"/>
    <cellStyle name="20% - Accent1_46EE.2011(v1.0)" xfId="243"/>
    <cellStyle name="20% - Accent2" xfId="244"/>
    <cellStyle name="20% - Accent2 2" xfId="245"/>
    <cellStyle name="20% - Accent2 2 2" xfId="246"/>
    <cellStyle name="20% - Accent2 3" xfId="247"/>
    <cellStyle name="20% - Accent2_46EE.2011(v1.0)" xfId="248"/>
    <cellStyle name="20% - Accent3" xfId="249"/>
    <cellStyle name="20% - Accent3 2" xfId="250"/>
    <cellStyle name="20% - Accent3 2 2" xfId="251"/>
    <cellStyle name="20% - Accent3 3" xfId="252"/>
    <cellStyle name="20% - Accent3_46EE.2011(v1.0)" xfId="253"/>
    <cellStyle name="20% - Accent4" xfId="254"/>
    <cellStyle name="20% - Accent4 2" xfId="255"/>
    <cellStyle name="20% - Accent4 2 2" xfId="256"/>
    <cellStyle name="20% - Accent4 3" xfId="257"/>
    <cellStyle name="20% - Accent4_46EE.2011(v1.0)" xfId="258"/>
    <cellStyle name="20% - Accent5" xfId="259"/>
    <cellStyle name="20% - Accent5 2" xfId="260"/>
    <cellStyle name="20% - Accent5 2 2" xfId="261"/>
    <cellStyle name="20% - Accent5 3" xfId="262"/>
    <cellStyle name="20% - Accent5_46EE.2011(v1.0)" xfId="263"/>
    <cellStyle name="20% - Accent6" xfId="264"/>
    <cellStyle name="20% - Accent6 2" xfId="265"/>
    <cellStyle name="20% - Accent6 2 2" xfId="266"/>
    <cellStyle name="20% - Accent6 3" xfId="267"/>
    <cellStyle name="20% - Accent6_46EE.2011(v1.0)" xfId="268"/>
    <cellStyle name="20% - Акцент1" xfId="269" builtinId="30" customBuiltin="1"/>
    <cellStyle name="20% - Акцент1 10" xfId="270"/>
    <cellStyle name="20% - Акцент1 2" xfId="271"/>
    <cellStyle name="20% - Акцент1 2 2" xfId="272"/>
    <cellStyle name="20% - Акцент1 2 2 2" xfId="273"/>
    <cellStyle name="20% - Акцент1 2 3" xfId="274"/>
    <cellStyle name="20% - Акцент1 2_46EE.2011(v1.0)" xfId="275"/>
    <cellStyle name="20% - Акцент1 3" xfId="276"/>
    <cellStyle name="20% - Акцент1 3 2" xfId="277"/>
    <cellStyle name="20% - Акцент1 3 2 2" xfId="278"/>
    <cellStyle name="20% - Акцент1 3 3" xfId="279"/>
    <cellStyle name="20% - Акцент1 3_46EE.2011(v1.0)" xfId="280"/>
    <cellStyle name="20% - Акцент1 4" xfId="281"/>
    <cellStyle name="20% - Акцент1 4 2" xfId="282"/>
    <cellStyle name="20% - Акцент1 4 2 2" xfId="283"/>
    <cellStyle name="20% - Акцент1 4 3" xfId="284"/>
    <cellStyle name="20% - Акцент1 4_46EE.2011(v1.0)" xfId="285"/>
    <cellStyle name="20% - Акцент1 5" xfId="286"/>
    <cellStyle name="20% - Акцент1 5 2" xfId="287"/>
    <cellStyle name="20% - Акцент1 5 2 2" xfId="288"/>
    <cellStyle name="20% - Акцент1 5 3" xfId="289"/>
    <cellStyle name="20% - Акцент1 5_46EE.2011(v1.0)" xfId="290"/>
    <cellStyle name="20% - Акцент1 6" xfId="291"/>
    <cellStyle name="20% - Акцент1 6 2" xfId="292"/>
    <cellStyle name="20% - Акцент1 6 2 2" xfId="293"/>
    <cellStyle name="20% - Акцент1 6 3" xfId="294"/>
    <cellStyle name="20% - Акцент1 6_46EE.2011(v1.0)" xfId="295"/>
    <cellStyle name="20% - Акцент1 7" xfId="296"/>
    <cellStyle name="20% - Акцент1 7 2" xfId="297"/>
    <cellStyle name="20% - Акцент1 7 2 2" xfId="298"/>
    <cellStyle name="20% - Акцент1 7 3" xfId="299"/>
    <cellStyle name="20% - Акцент1 7_46EE.2011(v1.0)" xfId="300"/>
    <cellStyle name="20% - Акцент1 8" xfId="301"/>
    <cellStyle name="20% - Акцент1 8 2" xfId="302"/>
    <cellStyle name="20% - Акцент1 8 2 2" xfId="303"/>
    <cellStyle name="20% - Акцент1 8 3" xfId="304"/>
    <cellStyle name="20% - Акцент1 8_46EE.2011(v1.0)" xfId="305"/>
    <cellStyle name="20% - Акцент1 9" xfId="306"/>
    <cellStyle name="20% - Акцент1 9 2" xfId="307"/>
    <cellStyle name="20% - Акцент1 9 2 2" xfId="308"/>
    <cellStyle name="20% - Акцент1 9 3" xfId="309"/>
    <cellStyle name="20% - Акцент1 9_46EE.2011(v1.0)" xfId="310"/>
    <cellStyle name="20% - Акцент2" xfId="311" builtinId="34" customBuiltin="1"/>
    <cellStyle name="20% - Акцент2 10" xfId="312"/>
    <cellStyle name="20% - Акцент2 2" xfId="313"/>
    <cellStyle name="20% - Акцент2 2 2" xfId="314"/>
    <cellStyle name="20% - Акцент2 2 2 2" xfId="315"/>
    <cellStyle name="20% - Акцент2 2 3" xfId="316"/>
    <cellStyle name="20% - Акцент2 2_46EE.2011(v1.0)" xfId="317"/>
    <cellStyle name="20% - Акцент2 3" xfId="318"/>
    <cellStyle name="20% - Акцент2 3 2" xfId="319"/>
    <cellStyle name="20% - Акцент2 3 2 2" xfId="320"/>
    <cellStyle name="20% - Акцент2 3 3" xfId="321"/>
    <cellStyle name="20% - Акцент2 3_46EE.2011(v1.0)" xfId="322"/>
    <cellStyle name="20% - Акцент2 4" xfId="323"/>
    <cellStyle name="20% - Акцент2 4 2" xfId="324"/>
    <cellStyle name="20% - Акцент2 4 2 2" xfId="325"/>
    <cellStyle name="20% - Акцент2 4 3" xfId="326"/>
    <cellStyle name="20% - Акцент2 4_46EE.2011(v1.0)" xfId="327"/>
    <cellStyle name="20% - Акцент2 5" xfId="328"/>
    <cellStyle name="20% - Акцент2 5 2" xfId="329"/>
    <cellStyle name="20% - Акцент2 5 2 2" xfId="330"/>
    <cellStyle name="20% - Акцент2 5 3" xfId="331"/>
    <cellStyle name="20% - Акцент2 5_46EE.2011(v1.0)" xfId="332"/>
    <cellStyle name="20% - Акцент2 6" xfId="333"/>
    <cellStyle name="20% - Акцент2 6 2" xfId="334"/>
    <cellStyle name="20% - Акцент2 6 2 2" xfId="335"/>
    <cellStyle name="20% - Акцент2 6 3" xfId="336"/>
    <cellStyle name="20% - Акцент2 6_46EE.2011(v1.0)" xfId="337"/>
    <cellStyle name="20% - Акцент2 7" xfId="338"/>
    <cellStyle name="20% - Акцент2 7 2" xfId="339"/>
    <cellStyle name="20% - Акцент2 7 2 2" xfId="340"/>
    <cellStyle name="20% - Акцент2 7 3" xfId="341"/>
    <cellStyle name="20% - Акцент2 7_46EE.2011(v1.0)" xfId="342"/>
    <cellStyle name="20% - Акцент2 8" xfId="343"/>
    <cellStyle name="20% - Акцент2 8 2" xfId="344"/>
    <cellStyle name="20% - Акцент2 8 2 2" xfId="345"/>
    <cellStyle name="20% - Акцент2 8 3" xfId="346"/>
    <cellStyle name="20% - Акцент2 8_46EE.2011(v1.0)" xfId="347"/>
    <cellStyle name="20% - Акцент2 9" xfId="348"/>
    <cellStyle name="20% - Акцент2 9 2" xfId="349"/>
    <cellStyle name="20% - Акцент2 9 2 2" xfId="350"/>
    <cellStyle name="20% - Акцент2 9 3" xfId="351"/>
    <cellStyle name="20% - Акцент2 9_46EE.2011(v1.0)" xfId="352"/>
    <cellStyle name="20% - Акцент3" xfId="353" builtinId="38" customBuiltin="1"/>
    <cellStyle name="20% - Акцент3 10" xfId="354"/>
    <cellStyle name="20% - Акцент3 2" xfId="355"/>
    <cellStyle name="20% - Акцент3 2 2" xfId="356"/>
    <cellStyle name="20% - Акцент3 2 2 2" xfId="357"/>
    <cellStyle name="20% - Акцент3 2 3" xfId="358"/>
    <cellStyle name="20% - Акцент3 2_46EE.2011(v1.0)" xfId="359"/>
    <cellStyle name="20% - Акцент3 3" xfId="360"/>
    <cellStyle name="20% - Акцент3 3 2" xfId="361"/>
    <cellStyle name="20% - Акцент3 3 2 2" xfId="362"/>
    <cellStyle name="20% - Акцент3 3 3" xfId="363"/>
    <cellStyle name="20% - Акцент3 3_46EE.2011(v1.0)" xfId="364"/>
    <cellStyle name="20% - Акцент3 4" xfId="365"/>
    <cellStyle name="20% - Акцент3 4 2" xfId="366"/>
    <cellStyle name="20% - Акцент3 4 2 2" xfId="367"/>
    <cellStyle name="20% - Акцент3 4 3" xfId="368"/>
    <cellStyle name="20% - Акцент3 4_46EE.2011(v1.0)" xfId="369"/>
    <cellStyle name="20% - Акцент3 5" xfId="370"/>
    <cellStyle name="20% - Акцент3 5 2" xfId="371"/>
    <cellStyle name="20% - Акцент3 5 2 2" xfId="372"/>
    <cellStyle name="20% - Акцент3 5 3" xfId="373"/>
    <cellStyle name="20% - Акцент3 5_46EE.2011(v1.0)" xfId="374"/>
    <cellStyle name="20% - Акцент3 6" xfId="375"/>
    <cellStyle name="20% - Акцент3 6 2" xfId="376"/>
    <cellStyle name="20% - Акцент3 6 2 2" xfId="377"/>
    <cellStyle name="20% - Акцент3 6 3" xfId="378"/>
    <cellStyle name="20% - Акцент3 6_46EE.2011(v1.0)" xfId="379"/>
    <cellStyle name="20% - Акцент3 7" xfId="380"/>
    <cellStyle name="20% - Акцент3 7 2" xfId="381"/>
    <cellStyle name="20% - Акцент3 7 2 2" xfId="382"/>
    <cellStyle name="20% - Акцент3 7 3" xfId="383"/>
    <cellStyle name="20% - Акцент3 7_46EE.2011(v1.0)" xfId="384"/>
    <cellStyle name="20% - Акцент3 8" xfId="385"/>
    <cellStyle name="20% - Акцент3 8 2" xfId="386"/>
    <cellStyle name="20% - Акцент3 8 2 2" xfId="387"/>
    <cellStyle name="20% - Акцент3 8 3" xfId="388"/>
    <cellStyle name="20% - Акцент3 8_46EE.2011(v1.0)" xfId="389"/>
    <cellStyle name="20% - Акцент3 9" xfId="390"/>
    <cellStyle name="20% - Акцент3 9 2" xfId="391"/>
    <cellStyle name="20% - Акцент3 9 2 2" xfId="392"/>
    <cellStyle name="20% - Акцент3 9 3" xfId="393"/>
    <cellStyle name="20% - Акцент3 9_46EE.2011(v1.0)" xfId="394"/>
    <cellStyle name="20% - Акцент4" xfId="395" builtinId="42" customBuiltin="1"/>
    <cellStyle name="20% - Акцент4 10" xfId="396"/>
    <cellStyle name="20% - Акцент4 2" xfId="397"/>
    <cellStyle name="20% - Акцент4 2 2" xfId="398"/>
    <cellStyle name="20% - Акцент4 2 2 2" xfId="399"/>
    <cellStyle name="20% - Акцент4 2 3" xfId="400"/>
    <cellStyle name="20% - Акцент4 2_46EE.2011(v1.0)" xfId="401"/>
    <cellStyle name="20% - Акцент4 3" xfId="402"/>
    <cellStyle name="20% - Акцент4 3 2" xfId="403"/>
    <cellStyle name="20% - Акцент4 3 2 2" xfId="404"/>
    <cellStyle name="20% - Акцент4 3 3" xfId="405"/>
    <cellStyle name="20% - Акцент4 3_46EE.2011(v1.0)" xfId="406"/>
    <cellStyle name="20% - Акцент4 4" xfId="407"/>
    <cellStyle name="20% - Акцент4 4 2" xfId="408"/>
    <cellStyle name="20% - Акцент4 4 2 2" xfId="409"/>
    <cellStyle name="20% - Акцент4 4 3" xfId="410"/>
    <cellStyle name="20% - Акцент4 4_46EE.2011(v1.0)" xfId="411"/>
    <cellStyle name="20% - Акцент4 5" xfId="412"/>
    <cellStyle name="20% - Акцент4 5 2" xfId="413"/>
    <cellStyle name="20% - Акцент4 5 2 2" xfId="414"/>
    <cellStyle name="20% - Акцент4 5 3" xfId="415"/>
    <cellStyle name="20% - Акцент4 5_46EE.2011(v1.0)" xfId="416"/>
    <cellStyle name="20% - Акцент4 6" xfId="417"/>
    <cellStyle name="20% - Акцент4 6 2" xfId="418"/>
    <cellStyle name="20% - Акцент4 6 2 2" xfId="419"/>
    <cellStyle name="20% - Акцент4 6 3" xfId="420"/>
    <cellStyle name="20% - Акцент4 6_46EE.2011(v1.0)" xfId="421"/>
    <cellStyle name="20% - Акцент4 7" xfId="422"/>
    <cellStyle name="20% - Акцент4 7 2" xfId="423"/>
    <cellStyle name="20% - Акцент4 7 2 2" xfId="424"/>
    <cellStyle name="20% - Акцент4 7 3" xfId="425"/>
    <cellStyle name="20% - Акцент4 7_46EE.2011(v1.0)" xfId="426"/>
    <cellStyle name="20% - Акцент4 8" xfId="427"/>
    <cellStyle name="20% - Акцент4 8 2" xfId="428"/>
    <cellStyle name="20% - Акцент4 8 2 2" xfId="429"/>
    <cellStyle name="20% - Акцент4 8 3" xfId="430"/>
    <cellStyle name="20% - Акцент4 8_46EE.2011(v1.0)" xfId="431"/>
    <cellStyle name="20% - Акцент4 9" xfId="432"/>
    <cellStyle name="20% - Акцент4 9 2" xfId="433"/>
    <cellStyle name="20% - Акцент4 9 2 2" xfId="434"/>
    <cellStyle name="20% - Акцент4 9 3" xfId="435"/>
    <cellStyle name="20% - Акцент4 9_46EE.2011(v1.0)" xfId="436"/>
    <cellStyle name="20% - Акцент5" xfId="437" builtinId="46" customBuiltin="1"/>
    <cellStyle name="20% - Акцент5 10" xfId="438"/>
    <cellStyle name="20% - Акцент5 2" xfId="439"/>
    <cellStyle name="20% - Акцент5 2 2" xfId="440"/>
    <cellStyle name="20% - Акцент5 2 2 2" xfId="441"/>
    <cellStyle name="20% - Акцент5 2 3" xfId="442"/>
    <cellStyle name="20% - Акцент5 2_46EE.2011(v1.0)" xfId="443"/>
    <cellStyle name="20% - Акцент5 3" xfId="444"/>
    <cellStyle name="20% - Акцент5 3 2" xfId="445"/>
    <cellStyle name="20% - Акцент5 3 2 2" xfId="446"/>
    <cellStyle name="20% - Акцент5 3 3" xfId="447"/>
    <cellStyle name="20% - Акцент5 3_46EE.2011(v1.0)" xfId="448"/>
    <cellStyle name="20% - Акцент5 4" xfId="449"/>
    <cellStyle name="20% - Акцент5 4 2" xfId="450"/>
    <cellStyle name="20% - Акцент5 4 2 2" xfId="451"/>
    <cellStyle name="20% - Акцент5 4 3" xfId="452"/>
    <cellStyle name="20% - Акцент5 4_46EE.2011(v1.0)" xfId="453"/>
    <cellStyle name="20% - Акцент5 5" xfId="454"/>
    <cellStyle name="20% - Акцент5 5 2" xfId="455"/>
    <cellStyle name="20% - Акцент5 5 2 2" xfId="456"/>
    <cellStyle name="20% - Акцент5 5 3" xfId="457"/>
    <cellStyle name="20% - Акцент5 5_46EE.2011(v1.0)" xfId="458"/>
    <cellStyle name="20% - Акцент5 6" xfId="459"/>
    <cellStyle name="20% - Акцент5 6 2" xfId="460"/>
    <cellStyle name="20% - Акцент5 6 2 2" xfId="461"/>
    <cellStyle name="20% - Акцент5 6 3" xfId="462"/>
    <cellStyle name="20% - Акцент5 6_46EE.2011(v1.0)" xfId="463"/>
    <cellStyle name="20% - Акцент5 7" xfId="464"/>
    <cellStyle name="20% - Акцент5 7 2" xfId="465"/>
    <cellStyle name="20% - Акцент5 7 2 2" xfId="466"/>
    <cellStyle name="20% - Акцент5 7 3" xfId="467"/>
    <cellStyle name="20% - Акцент5 7_46EE.2011(v1.0)" xfId="468"/>
    <cellStyle name="20% - Акцент5 8" xfId="469"/>
    <cellStyle name="20% - Акцент5 8 2" xfId="470"/>
    <cellStyle name="20% - Акцент5 8 2 2" xfId="471"/>
    <cellStyle name="20% - Акцент5 8 3" xfId="472"/>
    <cellStyle name="20% - Акцент5 8_46EE.2011(v1.0)" xfId="473"/>
    <cellStyle name="20% - Акцент5 9" xfId="474"/>
    <cellStyle name="20% - Акцент5 9 2" xfId="475"/>
    <cellStyle name="20% - Акцент5 9 2 2" xfId="476"/>
    <cellStyle name="20% - Акцент5 9 3" xfId="477"/>
    <cellStyle name="20% - Акцент5 9_46EE.2011(v1.0)" xfId="478"/>
    <cellStyle name="20% - Акцент6" xfId="479" builtinId="50" customBuiltin="1"/>
    <cellStyle name="20% - Акцент6 10" xfId="480"/>
    <cellStyle name="20% - Акцент6 2" xfId="481"/>
    <cellStyle name="20% - Акцент6 2 2" xfId="482"/>
    <cellStyle name="20% - Акцент6 2 2 2" xfId="483"/>
    <cellStyle name="20% - Акцент6 2 3" xfId="484"/>
    <cellStyle name="20% - Акцент6 2_46EE.2011(v1.0)" xfId="485"/>
    <cellStyle name="20% - Акцент6 3" xfId="486"/>
    <cellStyle name="20% - Акцент6 3 2" xfId="487"/>
    <cellStyle name="20% - Акцент6 3 2 2" xfId="488"/>
    <cellStyle name="20% - Акцент6 3 3" xfId="489"/>
    <cellStyle name="20% - Акцент6 3_46EE.2011(v1.0)" xfId="490"/>
    <cellStyle name="20% - Акцент6 4" xfId="491"/>
    <cellStyle name="20% - Акцент6 4 2" xfId="492"/>
    <cellStyle name="20% - Акцент6 4 2 2" xfId="493"/>
    <cellStyle name="20% - Акцент6 4 3" xfId="494"/>
    <cellStyle name="20% - Акцент6 4_46EE.2011(v1.0)" xfId="495"/>
    <cellStyle name="20% - Акцент6 5" xfId="496"/>
    <cellStyle name="20% - Акцент6 5 2" xfId="497"/>
    <cellStyle name="20% - Акцент6 5 2 2" xfId="498"/>
    <cellStyle name="20% - Акцент6 5 3" xfId="499"/>
    <cellStyle name="20% - Акцент6 5_46EE.2011(v1.0)" xfId="500"/>
    <cellStyle name="20% - Акцент6 6" xfId="501"/>
    <cellStyle name="20% - Акцент6 6 2" xfId="502"/>
    <cellStyle name="20% - Акцент6 6 2 2" xfId="503"/>
    <cellStyle name="20% - Акцент6 6 3" xfId="504"/>
    <cellStyle name="20% - Акцент6 6_46EE.2011(v1.0)" xfId="505"/>
    <cellStyle name="20% - Акцент6 7" xfId="506"/>
    <cellStyle name="20% - Акцент6 7 2" xfId="507"/>
    <cellStyle name="20% - Акцент6 7 2 2" xfId="508"/>
    <cellStyle name="20% - Акцент6 7 3" xfId="509"/>
    <cellStyle name="20% - Акцент6 7_46EE.2011(v1.0)" xfId="510"/>
    <cellStyle name="20% - Акцент6 8" xfId="511"/>
    <cellStyle name="20% - Акцент6 8 2" xfId="512"/>
    <cellStyle name="20% - Акцент6 8 2 2" xfId="513"/>
    <cellStyle name="20% - Акцент6 8 3" xfId="514"/>
    <cellStyle name="20% - Акцент6 8_46EE.2011(v1.0)" xfId="515"/>
    <cellStyle name="20% - Акцент6 9" xfId="516"/>
    <cellStyle name="20% - Акцент6 9 2" xfId="517"/>
    <cellStyle name="20% - Акцент6 9 2 2" xfId="518"/>
    <cellStyle name="20% - Акцент6 9 3" xfId="519"/>
    <cellStyle name="20% - Акцент6 9_46EE.2011(v1.0)" xfId="520"/>
    <cellStyle name="40% - Accent1" xfId="521"/>
    <cellStyle name="40% - Accent1 2" xfId="522"/>
    <cellStyle name="40% - Accent1 2 2" xfId="523"/>
    <cellStyle name="40% - Accent1 3" xfId="524"/>
    <cellStyle name="40% - Accent1_46EE.2011(v1.0)" xfId="525"/>
    <cellStyle name="40% - Accent2" xfId="526"/>
    <cellStyle name="40% - Accent2 2" xfId="527"/>
    <cellStyle name="40% - Accent2 2 2" xfId="528"/>
    <cellStyle name="40% - Accent2 3" xfId="529"/>
    <cellStyle name="40% - Accent2_46EE.2011(v1.0)" xfId="530"/>
    <cellStyle name="40% - Accent3" xfId="531"/>
    <cellStyle name="40% - Accent3 2" xfId="532"/>
    <cellStyle name="40% - Accent3 2 2" xfId="533"/>
    <cellStyle name="40% - Accent3 3" xfId="534"/>
    <cellStyle name="40% - Accent3_46EE.2011(v1.0)" xfId="535"/>
    <cellStyle name="40% - Accent4" xfId="536"/>
    <cellStyle name="40% - Accent4 2" xfId="537"/>
    <cellStyle name="40% - Accent4 2 2" xfId="538"/>
    <cellStyle name="40% - Accent4 3" xfId="539"/>
    <cellStyle name="40% - Accent4_46EE.2011(v1.0)" xfId="540"/>
    <cellStyle name="40% - Accent5" xfId="541"/>
    <cellStyle name="40% - Accent5 2" xfId="542"/>
    <cellStyle name="40% - Accent5 2 2" xfId="543"/>
    <cellStyle name="40% - Accent5 3" xfId="544"/>
    <cellStyle name="40% - Accent5_46EE.2011(v1.0)" xfId="545"/>
    <cellStyle name="40% - Accent6" xfId="546"/>
    <cellStyle name="40% - Accent6 2" xfId="547"/>
    <cellStyle name="40% - Accent6 2 2" xfId="548"/>
    <cellStyle name="40% - Accent6 3" xfId="549"/>
    <cellStyle name="40% - Accent6_46EE.2011(v1.0)" xfId="550"/>
    <cellStyle name="40% - Акцент1" xfId="551" builtinId="31" customBuiltin="1"/>
    <cellStyle name="40% - Акцент1 10" xfId="552"/>
    <cellStyle name="40% - Акцент1 2" xfId="553"/>
    <cellStyle name="40% - Акцент1 2 2" xfId="554"/>
    <cellStyle name="40% - Акцент1 2 2 2" xfId="555"/>
    <cellStyle name="40% - Акцент1 2 3" xfId="556"/>
    <cellStyle name="40% - Акцент1 2_46EE.2011(v1.0)" xfId="557"/>
    <cellStyle name="40% - Акцент1 3" xfId="558"/>
    <cellStyle name="40% - Акцент1 3 2" xfId="559"/>
    <cellStyle name="40% - Акцент1 3 2 2" xfId="560"/>
    <cellStyle name="40% - Акцент1 3 3" xfId="561"/>
    <cellStyle name="40% - Акцент1 3_46EE.2011(v1.0)" xfId="562"/>
    <cellStyle name="40% - Акцент1 4" xfId="563"/>
    <cellStyle name="40% - Акцент1 4 2" xfId="564"/>
    <cellStyle name="40% - Акцент1 4 2 2" xfId="565"/>
    <cellStyle name="40% - Акцент1 4 3" xfId="566"/>
    <cellStyle name="40% - Акцент1 4_46EE.2011(v1.0)" xfId="567"/>
    <cellStyle name="40% - Акцент1 5" xfId="568"/>
    <cellStyle name="40% - Акцент1 5 2" xfId="569"/>
    <cellStyle name="40% - Акцент1 5 2 2" xfId="570"/>
    <cellStyle name="40% - Акцент1 5 3" xfId="571"/>
    <cellStyle name="40% - Акцент1 5_46EE.2011(v1.0)" xfId="572"/>
    <cellStyle name="40% - Акцент1 6" xfId="573"/>
    <cellStyle name="40% - Акцент1 6 2" xfId="574"/>
    <cellStyle name="40% - Акцент1 6 2 2" xfId="575"/>
    <cellStyle name="40% - Акцент1 6 3" xfId="576"/>
    <cellStyle name="40% - Акцент1 6_46EE.2011(v1.0)" xfId="577"/>
    <cellStyle name="40% - Акцент1 7" xfId="578"/>
    <cellStyle name="40% - Акцент1 7 2" xfId="579"/>
    <cellStyle name="40% - Акцент1 7 2 2" xfId="580"/>
    <cellStyle name="40% - Акцент1 7 3" xfId="581"/>
    <cellStyle name="40% - Акцент1 7_46EE.2011(v1.0)" xfId="582"/>
    <cellStyle name="40% - Акцент1 8" xfId="583"/>
    <cellStyle name="40% - Акцент1 8 2" xfId="584"/>
    <cellStyle name="40% - Акцент1 8 2 2" xfId="585"/>
    <cellStyle name="40% - Акцент1 8 3" xfId="586"/>
    <cellStyle name="40% - Акцент1 8_46EE.2011(v1.0)" xfId="587"/>
    <cellStyle name="40% - Акцент1 9" xfId="588"/>
    <cellStyle name="40% - Акцент1 9 2" xfId="589"/>
    <cellStyle name="40% - Акцент1 9 2 2" xfId="590"/>
    <cellStyle name="40% - Акцент1 9 3" xfId="591"/>
    <cellStyle name="40% - Акцент1 9_46EE.2011(v1.0)" xfId="592"/>
    <cellStyle name="40% - Акцент2" xfId="593" builtinId="35" customBuiltin="1"/>
    <cellStyle name="40% - Акцент2 10" xfId="594"/>
    <cellStyle name="40% - Акцент2 2" xfId="595"/>
    <cellStyle name="40% - Акцент2 2 2" xfId="596"/>
    <cellStyle name="40% - Акцент2 2 2 2" xfId="597"/>
    <cellStyle name="40% - Акцент2 2 3" xfId="598"/>
    <cellStyle name="40% - Акцент2 2_46EE.2011(v1.0)" xfId="599"/>
    <cellStyle name="40% - Акцент2 3" xfId="600"/>
    <cellStyle name="40% - Акцент2 3 2" xfId="601"/>
    <cellStyle name="40% - Акцент2 3 2 2" xfId="602"/>
    <cellStyle name="40% - Акцент2 3 3" xfId="603"/>
    <cellStyle name="40% - Акцент2 3_46EE.2011(v1.0)" xfId="604"/>
    <cellStyle name="40% - Акцент2 4" xfId="605"/>
    <cellStyle name="40% - Акцент2 4 2" xfId="606"/>
    <cellStyle name="40% - Акцент2 4 2 2" xfId="607"/>
    <cellStyle name="40% - Акцент2 4 3" xfId="608"/>
    <cellStyle name="40% - Акцент2 4_46EE.2011(v1.0)" xfId="609"/>
    <cellStyle name="40% - Акцент2 5" xfId="610"/>
    <cellStyle name="40% - Акцент2 5 2" xfId="611"/>
    <cellStyle name="40% - Акцент2 5 2 2" xfId="612"/>
    <cellStyle name="40% - Акцент2 5 3" xfId="613"/>
    <cellStyle name="40% - Акцент2 5_46EE.2011(v1.0)" xfId="614"/>
    <cellStyle name="40% - Акцент2 6" xfId="615"/>
    <cellStyle name="40% - Акцент2 6 2" xfId="616"/>
    <cellStyle name="40% - Акцент2 6 2 2" xfId="617"/>
    <cellStyle name="40% - Акцент2 6 3" xfId="618"/>
    <cellStyle name="40% - Акцент2 6_46EE.2011(v1.0)" xfId="619"/>
    <cellStyle name="40% - Акцент2 7" xfId="620"/>
    <cellStyle name="40% - Акцент2 7 2" xfId="621"/>
    <cellStyle name="40% - Акцент2 7 2 2" xfId="622"/>
    <cellStyle name="40% - Акцент2 7 3" xfId="623"/>
    <cellStyle name="40% - Акцент2 7_46EE.2011(v1.0)" xfId="624"/>
    <cellStyle name="40% - Акцент2 8" xfId="625"/>
    <cellStyle name="40% - Акцент2 8 2" xfId="626"/>
    <cellStyle name="40% - Акцент2 8 2 2" xfId="627"/>
    <cellStyle name="40% - Акцент2 8 3" xfId="628"/>
    <cellStyle name="40% - Акцент2 8_46EE.2011(v1.0)" xfId="629"/>
    <cellStyle name="40% - Акцент2 9" xfId="630"/>
    <cellStyle name="40% - Акцент2 9 2" xfId="631"/>
    <cellStyle name="40% - Акцент2 9 2 2" xfId="632"/>
    <cellStyle name="40% - Акцент2 9 3" xfId="633"/>
    <cellStyle name="40% - Акцент2 9_46EE.2011(v1.0)" xfId="634"/>
    <cellStyle name="40% - Акцент3" xfId="635" builtinId="39" customBuiltin="1"/>
    <cellStyle name="40% - Акцент3 10" xfId="636"/>
    <cellStyle name="40% - Акцент3 2" xfId="637"/>
    <cellStyle name="40% - Акцент3 2 2" xfId="638"/>
    <cellStyle name="40% - Акцент3 2 2 2" xfId="639"/>
    <cellStyle name="40% - Акцент3 2 3" xfId="640"/>
    <cellStyle name="40% - Акцент3 2_46EE.2011(v1.0)" xfId="641"/>
    <cellStyle name="40% - Акцент3 3" xfId="642"/>
    <cellStyle name="40% - Акцент3 3 2" xfId="643"/>
    <cellStyle name="40% - Акцент3 3 2 2" xfId="644"/>
    <cellStyle name="40% - Акцент3 3 3" xfId="645"/>
    <cellStyle name="40% - Акцент3 3_46EE.2011(v1.0)" xfId="646"/>
    <cellStyle name="40% - Акцент3 4" xfId="647"/>
    <cellStyle name="40% - Акцент3 4 2" xfId="648"/>
    <cellStyle name="40% - Акцент3 4 2 2" xfId="649"/>
    <cellStyle name="40% - Акцент3 4 3" xfId="650"/>
    <cellStyle name="40% - Акцент3 4_46EE.2011(v1.0)" xfId="651"/>
    <cellStyle name="40% - Акцент3 5" xfId="652"/>
    <cellStyle name="40% - Акцент3 5 2" xfId="653"/>
    <cellStyle name="40% - Акцент3 5 2 2" xfId="654"/>
    <cellStyle name="40% - Акцент3 5 3" xfId="655"/>
    <cellStyle name="40% - Акцент3 5_46EE.2011(v1.0)" xfId="656"/>
    <cellStyle name="40% - Акцент3 6" xfId="657"/>
    <cellStyle name="40% - Акцент3 6 2" xfId="658"/>
    <cellStyle name="40% - Акцент3 6 2 2" xfId="659"/>
    <cellStyle name="40% - Акцент3 6 3" xfId="660"/>
    <cellStyle name="40% - Акцент3 6_46EE.2011(v1.0)" xfId="661"/>
    <cellStyle name="40% - Акцент3 7" xfId="662"/>
    <cellStyle name="40% - Акцент3 7 2" xfId="663"/>
    <cellStyle name="40% - Акцент3 7 2 2" xfId="664"/>
    <cellStyle name="40% - Акцент3 7 3" xfId="665"/>
    <cellStyle name="40% - Акцент3 7_46EE.2011(v1.0)" xfId="666"/>
    <cellStyle name="40% - Акцент3 8" xfId="667"/>
    <cellStyle name="40% - Акцент3 8 2" xfId="668"/>
    <cellStyle name="40% - Акцент3 8 2 2" xfId="669"/>
    <cellStyle name="40% - Акцент3 8 3" xfId="670"/>
    <cellStyle name="40% - Акцент3 8_46EE.2011(v1.0)" xfId="671"/>
    <cellStyle name="40% - Акцент3 9" xfId="672"/>
    <cellStyle name="40% - Акцент3 9 2" xfId="673"/>
    <cellStyle name="40% - Акцент3 9 2 2" xfId="674"/>
    <cellStyle name="40% - Акцент3 9 3" xfId="675"/>
    <cellStyle name="40% - Акцент3 9_46EE.2011(v1.0)" xfId="676"/>
    <cellStyle name="40% - Акцент4" xfId="677" builtinId="43" customBuiltin="1"/>
    <cellStyle name="40% - Акцент4 10" xfId="678"/>
    <cellStyle name="40% - Акцент4 2" xfId="679"/>
    <cellStyle name="40% - Акцент4 2 2" xfId="680"/>
    <cellStyle name="40% - Акцент4 2 2 2" xfId="681"/>
    <cellStyle name="40% - Акцент4 2 3" xfId="682"/>
    <cellStyle name="40% - Акцент4 2_46EE.2011(v1.0)" xfId="683"/>
    <cellStyle name="40% - Акцент4 3" xfId="684"/>
    <cellStyle name="40% - Акцент4 3 2" xfId="685"/>
    <cellStyle name="40% - Акцент4 3 2 2" xfId="686"/>
    <cellStyle name="40% - Акцент4 3 3" xfId="687"/>
    <cellStyle name="40% - Акцент4 3_46EE.2011(v1.0)" xfId="688"/>
    <cellStyle name="40% - Акцент4 4" xfId="689"/>
    <cellStyle name="40% - Акцент4 4 2" xfId="690"/>
    <cellStyle name="40% - Акцент4 4 2 2" xfId="691"/>
    <cellStyle name="40% - Акцент4 4 3" xfId="692"/>
    <cellStyle name="40% - Акцент4 4_46EE.2011(v1.0)" xfId="693"/>
    <cellStyle name="40% - Акцент4 5" xfId="694"/>
    <cellStyle name="40% - Акцент4 5 2" xfId="695"/>
    <cellStyle name="40% - Акцент4 5 2 2" xfId="696"/>
    <cellStyle name="40% - Акцент4 5 3" xfId="697"/>
    <cellStyle name="40% - Акцент4 5_46EE.2011(v1.0)" xfId="698"/>
    <cellStyle name="40% - Акцент4 6" xfId="699"/>
    <cellStyle name="40% - Акцент4 6 2" xfId="700"/>
    <cellStyle name="40% - Акцент4 6 2 2" xfId="701"/>
    <cellStyle name="40% - Акцент4 6 3" xfId="702"/>
    <cellStyle name="40% - Акцент4 6_46EE.2011(v1.0)" xfId="703"/>
    <cellStyle name="40% - Акцент4 7" xfId="704"/>
    <cellStyle name="40% - Акцент4 7 2" xfId="705"/>
    <cellStyle name="40% - Акцент4 7 2 2" xfId="706"/>
    <cellStyle name="40% - Акцент4 7 3" xfId="707"/>
    <cellStyle name="40% - Акцент4 7_46EE.2011(v1.0)" xfId="708"/>
    <cellStyle name="40% - Акцент4 8" xfId="709"/>
    <cellStyle name="40% - Акцент4 8 2" xfId="710"/>
    <cellStyle name="40% - Акцент4 8 2 2" xfId="711"/>
    <cellStyle name="40% - Акцент4 8 3" xfId="712"/>
    <cellStyle name="40% - Акцент4 8_46EE.2011(v1.0)" xfId="713"/>
    <cellStyle name="40% - Акцент4 9" xfId="714"/>
    <cellStyle name="40% - Акцент4 9 2" xfId="715"/>
    <cellStyle name="40% - Акцент4 9 2 2" xfId="716"/>
    <cellStyle name="40% - Акцент4 9 3" xfId="717"/>
    <cellStyle name="40% - Акцент4 9_46EE.2011(v1.0)" xfId="718"/>
    <cellStyle name="40% - Акцент5" xfId="719" builtinId="47" customBuiltin="1"/>
    <cellStyle name="40% - Акцент5 10" xfId="720"/>
    <cellStyle name="40% - Акцент5 2" xfId="721"/>
    <cellStyle name="40% - Акцент5 2 2" xfId="722"/>
    <cellStyle name="40% - Акцент5 2 2 2" xfId="723"/>
    <cellStyle name="40% - Акцент5 2 3" xfId="724"/>
    <cellStyle name="40% - Акцент5 2_46EE.2011(v1.0)" xfId="725"/>
    <cellStyle name="40% - Акцент5 3" xfId="726"/>
    <cellStyle name="40% - Акцент5 3 2" xfId="727"/>
    <cellStyle name="40% - Акцент5 3 2 2" xfId="728"/>
    <cellStyle name="40% - Акцент5 3 3" xfId="729"/>
    <cellStyle name="40% - Акцент5 3_46EE.2011(v1.0)" xfId="730"/>
    <cellStyle name="40% - Акцент5 4" xfId="731"/>
    <cellStyle name="40% - Акцент5 4 2" xfId="732"/>
    <cellStyle name="40% - Акцент5 4 2 2" xfId="733"/>
    <cellStyle name="40% - Акцент5 4 3" xfId="734"/>
    <cellStyle name="40% - Акцент5 4_46EE.2011(v1.0)" xfId="735"/>
    <cellStyle name="40% - Акцент5 5" xfId="736"/>
    <cellStyle name="40% - Акцент5 5 2" xfId="737"/>
    <cellStyle name="40% - Акцент5 5 2 2" xfId="738"/>
    <cellStyle name="40% - Акцент5 5 3" xfId="739"/>
    <cellStyle name="40% - Акцент5 5_46EE.2011(v1.0)" xfId="740"/>
    <cellStyle name="40% - Акцент5 6" xfId="741"/>
    <cellStyle name="40% - Акцент5 6 2" xfId="742"/>
    <cellStyle name="40% - Акцент5 6 2 2" xfId="743"/>
    <cellStyle name="40% - Акцент5 6 3" xfId="744"/>
    <cellStyle name="40% - Акцент5 6_46EE.2011(v1.0)" xfId="745"/>
    <cellStyle name="40% - Акцент5 7" xfId="746"/>
    <cellStyle name="40% - Акцент5 7 2" xfId="747"/>
    <cellStyle name="40% - Акцент5 7 2 2" xfId="748"/>
    <cellStyle name="40% - Акцент5 7 3" xfId="749"/>
    <cellStyle name="40% - Акцент5 7_46EE.2011(v1.0)" xfId="750"/>
    <cellStyle name="40% - Акцент5 8" xfId="751"/>
    <cellStyle name="40% - Акцент5 8 2" xfId="752"/>
    <cellStyle name="40% - Акцент5 8 2 2" xfId="753"/>
    <cellStyle name="40% - Акцент5 8 3" xfId="754"/>
    <cellStyle name="40% - Акцент5 8_46EE.2011(v1.0)" xfId="755"/>
    <cellStyle name="40% - Акцент5 9" xfId="756"/>
    <cellStyle name="40% - Акцент5 9 2" xfId="757"/>
    <cellStyle name="40% - Акцент5 9 2 2" xfId="758"/>
    <cellStyle name="40% - Акцент5 9 3" xfId="759"/>
    <cellStyle name="40% - Акцент5 9_46EE.2011(v1.0)" xfId="760"/>
    <cellStyle name="40% - Акцент6" xfId="761" builtinId="51" customBuiltin="1"/>
    <cellStyle name="40% - Акцент6 10" xfId="762"/>
    <cellStyle name="40% - Акцент6 2" xfId="763"/>
    <cellStyle name="40% - Акцент6 2 2" xfId="764"/>
    <cellStyle name="40% - Акцент6 2 2 2" xfId="765"/>
    <cellStyle name="40% - Акцент6 2 3" xfId="766"/>
    <cellStyle name="40% - Акцент6 2_46EE.2011(v1.0)" xfId="767"/>
    <cellStyle name="40% - Акцент6 3" xfId="768"/>
    <cellStyle name="40% - Акцент6 3 2" xfId="769"/>
    <cellStyle name="40% - Акцент6 3 2 2" xfId="770"/>
    <cellStyle name="40% - Акцент6 3 3" xfId="771"/>
    <cellStyle name="40% - Акцент6 3_46EE.2011(v1.0)" xfId="772"/>
    <cellStyle name="40% - Акцент6 4" xfId="773"/>
    <cellStyle name="40% - Акцент6 4 2" xfId="774"/>
    <cellStyle name="40% - Акцент6 4 2 2" xfId="775"/>
    <cellStyle name="40% - Акцент6 4 3" xfId="776"/>
    <cellStyle name="40% - Акцент6 4_46EE.2011(v1.0)" xfId="777"/>
    <cellStyle name="40% - Акцент6 5" xfId="778"/>
    <cellStyle name="40% - Акцент6 5 2" xfId="779"/>
    <cellStyle name="40% - Акцент6 5 2 2" xfId="780"/>
    <cellStyle name="40% - Акцент6 5 3" xfId="781"/>
    <cellStyle name="40% - Акцент6 5_46EE.2011(v1.0)" xfId="782"/>
    <cellStyle name="40% - Акцент6 6" xfId="783"/>
    <cellStyle name="40% - Акцент6 6 2" xfId="784"/>
    <cellStyle name="40% - Акцент6 6 2 2" xfId="785"/>
    <cellStyle name="40% - Акцент6 6 3" xfId="786"/>
    <cellStyle name="40% - Акцент6 6_46EE.2011(v1.0)" xfId="787"/>
    <cellStyle name="40% - Акцент6 7" xfId="788"/>
    <cellStyle name="40% - Акцент6 7 2" xfId="789"/>
    <cellStyle name="40% - Акцент6 7 2 2" xfId="790"/>
    <cellStyle name="40% - Акцент6 7 3" xfId="791"/>
    <cellStyle name="40% - Акцент6 7_46EE.2011(v1.0)" xfId="792"/>
    <cellStyle name="40% - Акцент6 8" xfId="793"/>
    <cellStyle name="40% - Акцент6 8 2" xfId="794"/>
    <cellStyle name="40% - Акцент6 8 2 2" xfId="795"/>
    <cellStyle name="40% - Акцент6 8 3" xfId="796"/>
    <cellStyle name="40% - Акцент6 8_46EE.2011(v1.0)" xfId="797"/>
    <cellStyle name="40% - Акцент6 9" xfId="798"/>
    <cellStyle name="40% - Акцент6 9 2" xfId="799"/>
    <cellStyle name="40% - Акцент6 9 2 2" xfId="800"/>
    <cellStyle name="40% - Акцент6 9 3" xfId="801"/>
    <cellStyle name="40% - Акцент6 9_46EE.2011(v1.0)" xfId="802"/>
    <cellStyle name="60% - Accent1" xfId="803"/>
    <cellStyle name="60% - Accent2" xfId="804"/>
    <cellStyle name="60% - Accent3" xfId="805"/>
    <cellStyle name="60% - Accent4" xfId="806"/>
    <cellStyle name="60% - Accent5" xfId="807"/>
    <cellStyle name="60% - Accent6" xfId="808"/>
    <cellStyle name="60% - Акцент1" xfId="809" builtinId="32" customBuiltin="1"/>
    <cellStyle name="60% - Акцент1 10" xfId="810"/>
    <cellStyle name="60% - Акцент1 2" xfId="811"/>
    <cellStyle name="60% - Акцент1 2 2" xfId="812"/>
    <cellStyle name="60% - Акцент1 3" xfId="813"/>
    <cellStyle name="60% - Акцент1 3 2" xfId="814"/>
    <cellStyle name="60% - Акцент1 4" xfId="815"/>
    <cellStyle name="60% - Акцент1 4 2" xfId="816"/>
    <cellStyle name="60% - Акцент1 5" xfId="817"/>
    <cellStyle name="60% - Акцент1 5 2" xfId="818"/>
    <cellStyle name="60% - Акцент1 6" xfId="819"/>
    <cellStyle name="60% - Акцент1 6 2" xfId="820"/>
    <cellStyle name="60% - Акцент1 7" xfId="821"/>
    <cellStyle name="60% - Акцент1 7 2" xfId="822"/>
    <cellStyle name="60% - Акцент1 8" xfId="823"/>
    <cellStyle name="60% - Акцент1 8 2" xfId="824"/>
    <cellStyle name="60% - Акцент1 9" xfId="825"/>
    <cellStyle name="60% - Акцент1 9 2" xfId="826"/>
    <cellStyle name="60% - Акцент2" xfId="827" builtinId="36" customBuiltin="1"/>
    <cellStyle name="60% - Акцент2 10" xfId="828"/>
    <cellStyle name="60% - Акцент2 2" xfId="829"/>
    <cellStyle name="60% - Акцент2 2 2" xfId="830"/>
    <cellStyle name="60% - Акцент2 3" xfId="831"/>
    <cellStyle name="60% - Акцент2 3 2" xfId="832"/>
    <cellStyle name="60% - Акцент2 4" xfId="833"/>
    <cellStyle name="60% - Акцент2 4 2" xfId="834"/>
    <cellStyle name="60% - Акцент2 5" xfId="835"/>
    <cellStyle name="60% - Акцент2 5 2" xfId="836"/>
    <cellStyle name="60% - Акцент2 6" xfId="837"/>
    <cellStyle name="60% - Акцент2 6 2" xfId="838"/>
    <cellStyle name="60% - Акцент2 7" xfId="839"/>
    <cellStyle name="60% - Акцент2 7 2" xfId="840"/>
    <cellStyle name="60% - Акцент2 8" xfId="841"/>
    <cellStyle name="60% - Акцент2 8 2" xfId="842"/>
    <cellStyle name="60% - Акцент2 9" xfId="843"/>
    <cellStyle name="60% - Акцент2 9 2" xfId="844"/>
    <cellStyle name="60% - Акцент3" xfId="845" builtinId="40" customBuiltin="1"/>
    <cellStyle name="60% - Акцент3 10" xfId="846"/>
    <cellStyle name="60% - Акцент3 2" xfId="847"/>
    <cellStyle name="60% - Акцент3 2 2" xfId="848"/>
    <cellStyle name="60% - Акцент3 3" xfId="849"/>
    <cellStyle name="60% - Акцент3 3 2" xfId="850"/>
    <cellStyle name="60% - Акцент3 4" xfId="851"/>
    <cellStyle name="60% - Акцент3 4 2" xfId="852"/>
    <cellStyle name="60% - Акцент3 5" xfId="853"/>
    <cellStyle name="60% - Акцент3 5 2" xfId="854"/>
    <cellStyle name="60% - Акцент3 6" xfId="855"/>
    <cellStyle name="60% - Акцент3 6 2" xfId="856"/>
    <cellStyle name="60% - Акцент3 7" xfId="857"/>
    <cellStyle name="60% - Акцент3 7 2" xfId="858"/>
    <cellStyle name="60% - Акцент3 8" xfId="859"/>
    <cellStyle name="60% - Акцент3 8 2" xfId="860"/>
    <cellStyle name="60% - Акцент3 9" xfId="861"/>
    <cellStyle name="60% - Акцент3 9 2" xfId="862"/>
    <cellStyle name="60% - Акцент4" xfId="863" builtinId="44" customBuiltin="1"/>
    <cellStyle name="60% - Акцент4 10" xfId="864"/>
    <cellStyle name="60% - Акцент4 2" xfId="865"/>
    <cellStyle name="60% - Акцент4 2 2" xfId="866"/>
    <cellStyle name="60% - Акцент4 3" xfId="867"/>
    <cellStyle name="60% - Акцент4 3 2" xfId="868"/>
    <cellStyle name="60% - Акцент4 4" xfId="869"/>
    <cellStyle name="60% - Акцент4 4 2" xfId="870"/>
    <cellStyle name="60% - Акцент4 5" xfId="871"/>
    <cellStyle name="60% - Акцент4 5 2" xfId="872"/>
    <cellStyle name="60% - Акцент4 6" xfId="873"/>
    <cellStyle name="60% - Акцент4 6 2" xfId="874"/>
    <cellStyle name="60% - Акцент4 7" xfId="875"/>
    <cellStyle name="60% - Акцент4 7 2" xfId="876"/>
    <cellStyle name="60% - Акцент4 8" xfId="877"/>
    <cellStyle name="60% - Акцент4 8 2" xfId="878"/>
    <cellStyle name="60% - Акцент4 9" xfId="879"/>
    <cellStyle name="60% - Акцент4 9 2" xfId="880"/>
    <cellStyle name="60% - Акцент5" xfId="881" builtinId="48" customBuiltin="1"/>
    <cellStyle name="60% - Акцент5 10" xfId="882"/>
    <cellStyle name="60% - Акцент5 2" xfId="883"/>
    <cellStyle name="60% - Акцент5 2 2" xfId="884"/>
    <cellStyle name="60% - Акцент5 3" xfId="885"/>
    <cellStyle name="60% - Акцент5 3 2" xfId="886"/>
    <cellStyle name="60% - Акцент5 4" xfId="887"/>
    <cellStyle name="60% - Акцент5 4 2" xfId="888"/>
    <cellStyle name="60% - Акцент5 5" xfId="889"/>
    <cellStyle name="60% - Акцент5 5 2" xfId="890"/>
    <cellStyle name="60% - Акцент5 6" xfId="891"/>
    <cellStyle name="60% - Акцент5 6 2" xfId="892"/>
    <cellStyle name="60% - Акцент5 7" xfId="893"/>
    <cellStyle name="60% - Акцент5 7 2" xfId="894"/>
    <cellStyle name="60% - Акцент5 8" xfId="895"/>
    <cellStyle name="60% - Акцент5 8 2" xfId="896"/>
    <cellStyle name="60% - Акцент5 9" xfId="897"/>
    <cellStyle name="60% - Акцент5 9 2" xfId="898"/>
    <cellStyle name="60% - Акцент6" xfId="899" builtinId="52" customBuiltin="1"/>
    <cellStyle name="60% - Акцент6 10" xfId="900"/>
    <cellStyle name="60% - Акцент6 2" xfId="901"/>
    <cellStyle name="60% - Акцент6 2 2" xfId="902"/>
    <cellStyle name="60% - Акцент6 3" xfId="903"/>
    <cellStyle name="60% - Акцент6 3 2" xfId="904"/>
    <cellStyle name="60% - Акцент6 4" xfId="905"/>
    <cellStyle name="60% - Акцент6 4 2" xfId="906"/>
    <cellStyle name="60% - Акцент6 5" xfId="907"/>
    <cellStyle name="60% - Акцент6 5 2" xfId="908"/>
    <cellStyle name="60% - Акцент6 6" xfId="909"/>
    <cellStyle name="60% - Акцент6 6 2" xfId="910"/>
    <cellStyle name="60% - Акцент6 7" xfId="911"/>
    <cellStyle name="60% - Акцент6 7 2" xfId="912"/>
    <cellStyle name="60% - Акцент6 8" xfId="913"/>
    <cellStyle name="60% - Акцент6 8 2" xfId="914"/>
    <cellStyle name="60% - Акцент6 9" xfId="915"/>
    <cellStyle name="60% - Акцент6 9 2" xfId="916"/>
    <cellStyle name="Accent1" xfId="917"/>
    <cellStyle name="Accent2" xfId="918"/>
    <cellStyle name="Accent3" xfId="919"/>
    <cellStyle name="Accent4" xfId="920"/>
    <cellStyle name="Accent5" xfId="921"/>
    <cellStyle name="Accent6" xfId="922"/>
    <cellStyle name="Ăčďĺđńńűëęŕ" xfId="923"/>
    <cellStyle name="AFE" xfId="924"/>
    <cellStyle name="Áĺççŕůčňíűé" xfId="925"/>
    <cellStyle name="Äĺíĺćíűé [0]_(ňŕá 3č)" xfId="926"/>
    <cellStyle name="Äĺíĺćíűé_(ňŕá 3č)" xfId="927"/>
    <cellStyle name="Bad" xfId="928"/>
    <cellStyle name="Blue" xfId="929"/>
    <cellStyle name="Body_$Dollars" xfId="930"/>
    <cellStyle name="Calculation" xfId="931"/>
    <cellStyle name="Check Cell" xfId="932"/>
    <cellStyle name="Chek" xfId="933"/>
    <cellStyle name="Comma [0]_Adjusted FS 1299" xfId="934"/>
    <cellStyle name="Comma 0" xfId="935"/>
    <cellStyle name="Comma 0*" xfId="936"/>
    <cellStyle name="Comma 2" xfId="937"/>
    <cellStyle name="Comma 3*" xfId="938"/>
    <cellStyle name="Comma_Adjusted FS 1299" xfId="939"/>
    <cellStyle name="Comma0" xfId="940"/>
    <cellStyle name="Çŕůčňíűé" xfId="941"/>
    <cellStyle name="Currency [0]" xfId="942"/>
    <cellStyle name="Currency [0] 2" xfId="943"/>
    <cellStyle name="Currency [0] 2 10" xfId="944"/>
    <cellStyle name="Currency [0] 2 11" xfId="945"/>
    <cellStyle name="Currency [0] 2 2" xfId="946"/>
    <cellStyle name="Currency [0] 2 2 2" xfId="947"/>
    <cellStyle name="Currency [0] 2 2 3" xfId="948"/>
    <cellStyle name="Currency [0] 2 2 4" xfId="949"/>
    <cellStyle name="Currency [0] 2 2 5" xfId="950"/>
    <cellStyle name="Currency [0] 2 3" xfId="951"/>
    <cellStyle name="Currency [0] 2 3 2" xfId="952"/>
    <cellStyle name="Currency [0] 2 3 3" xfId="953"/>
    <cellStyle name="Currency [0] 2 3 4" xfId="954"/>
    <cellStyle name="Currency [0] 2 3 5" xfId="955"/>
    <cellStyle name="Currency [0] 2 4" xfId="956"/>
    <cellStyle name="Currency [0] 2 4 2" xfId="957"/>
    <cellStyle name="Currency [0] 2 4 3" xfId="958"/>
    <cellStyle name="Currency [0] 2 4 4" xfId="959"/>
    <cellStyle name="Currency [0] 2 4 5" xfId="960"/>
    <cellStyle name="Currency [0] 2 5" xfId="961"/>
    <cellStyle name="Currency [0] 2 5 2" xfId="962"/>
    <cellStyle name="Currency [0] 2 5 3" xfId="963"/>
    <cellStyle name="Currency [0] 2 5 4" xfId="964"/>
    <cellStyle name="Currency [0] 2 5 5" xfId="965"/>
    <cellStyle name="Currency [0] 2 6" xfId="966"/>
    <cellStyle name="Currency [0] 2 6 2" xfId="967"/>
    <cellStyle name="Currency [0] 2 6 3" xfId="968"/>
    <cellStyle name="Currency [0] 2 6 4" xfId="969"/>
    <cellStyle name="Currency [0] 2 6 5" xfId="970"/>
    <cellStyle name="Currency [0] 2 7" xfId="971"/>
    <cellStyle name="Currency [0] 2 7 2" xfId="972"/>
    <cellStyle name="Currency [0] 2 7 3" xfId="973"/>
    <cellStyle name="Currency [0] 2 7 4" xfId="974"/>
    <cellStyle name="Currency [0] 2 7 5" xfId="975"/>
    <cellStyle name="Currency [0] 2 8" xfId="976"/>
    <cellStyle name="Currency [0] 2 8 2" xfId="977"/>
    <cellStyle name="Currency [0] 2 8 3" xfId="978"/>
    <cellStyle name="Currency [0] 2 8 4" xfId="979"/>
    <cellStyle name="Currency [0] 2 8 5" xfId="980"/>
    <cellStyle name="Currency [0] 2 9" xfId="981"/>
    <cellStyle name="Currency [0] 3" xfId="982"/>
    <cellStyle name="Currency [0] 3 10" xfId="983"/>
    <cellStyle name="Currency [0] 3 11" xfId="984"/>
    <cellStyle name="Currency [0] 3 2" xfId="985"/>
    <cellStyle name="Currency [0] 3 2 2" xfId="986"/>
    <cellStyle name="Currency [0] 3 2 3" xfId="987"/>
    <cellStyle name="Currency [0] 3 2 4" xfId="988"/>
    <cellStyle name="Currency [0] 3 2 5" xfId="989"/>
    <cellStyle name="Currency [0] 3 3" xfId="990"/>
    <cellStyle name="Currency [0] 3 3 2" xfId="991"/>
    <cellStyle name="Currency [0] 3 3 3" xfId="992"/>
    <cellStyle name="Currency [0] 3 3 4" xfId="993"/>
    <cellStyle name="Currency [0] 3 3 5" xfId="994"/>
    <cellStyle name="Currency [0] 3 4" xfId="995"/>
    <cellStyle name="Currency [0] 3 4 2" xfId="996"/>
    <cellStyle name="Currency [0] 3 4 3" xfId="997"/>
    <cellStyle name="Currency [0] 3 4 4" xfId="998"/>
    <cellStyle name="Currency [0] 3 4 5" xfId="999"/>
    <cellStyle name="Currency [0] 3 5" xfId="1000"/>
    <cellStyle name="Currency [0] 3 5 2" xfId="1001"/>
    <cellStyle name="Currency [0] 3 5 3" xfId="1002"/>
    <cellStyle name="Currency [0] 3 5 4" xfId="1003"/>
    <cellStyle name="Currency [0] 3 5 5" xfId="1004"/>
    <cellStyle name="Currency [0] 3 6" xfId="1005"/>
    <cellStyle name="Currency [0] 3 6 2" xfId="1006"/>
    <cellStyle name="Currency [0] 3 6 3" xfId="1007"/>
    <cellStyle name="Currency [0] 3 6 4" xfId="1008"/>
    <cellStyle name="Currency [0] 3 6 5" xfId="1009"/>
    <cellStyle name="Currency [0] 3 7" xfId="1010"/>
    <cellStyle name="Currency [0] 3 7 2" xfId="1011"/>
    <cellStyle name="Currency [0] 3 7 3" xfId="1012"/>
    <cellStyle name="Currency [0] 3 7 4" xfId="1013"/>
    <cellStyle name="Currency [0] 3 7 5" xfId="1014"/>
    <cellStyle name="Currency [0] 3 8" xfId="1015"/>
    <cellStyle name="Currency [0] 3 8 2" xfId="1016"/>
    <cellStyle name="Currency [0] 3 8 3" xfId="1017"/>
    <cellStyle name="Currency [0] 3 8 4" xfId="1018"/>
    <cellStyle name="Currency [0] 3 8 5" xfId="1019"/>
    <cellStyle name="Currency [0] 3 9" xfId="1020"/>
    <cellStyle name="Currency [0] 4" xfId="1021"/>
    <cellStyle name="Currency [0] 4 10" xfId="1022"/>
    <cellStyle name="Currency [0] 4 11" xfId="1023"/>
    <cellStyle name="Currency [0] 4 2" xfId="1024"/>
    <cellStyle name="Currency [0] 4 2 2" xfId="1025"/>
    <cellStyle name="Currency [0] 4 2 3" xfId="1026"/>
    <cellStyle name="Currency [0] 4 2 4" xfId="1027"/>
    <cellStyle name="Currency [0] 4 2 5" xfId="1028"/>
    <cellStyle name="Currency [0] 4 3" xfId="1029"/>
    <cellStyle name="Currency [0] 4 3 2" xfId="1030"/>
    <cellStyle name="Currency [0] 4 3 3" xfId="1031"/>
    <cellStyle name="Currency [0] 4 3 4" xfId="1032"/>
    <cellStyle name="Currency [0] 4 3 5" xfId="1033"/>
    <cellStyle name="Currency [0] 4 4" xfId="1034"/>
    <cellStyle name="Currency [0] 4 4 2" xfId="1035"/>
    <cellStyle name="Currency [0] 4 4 3" xfId="1036"/>
    <cellStyle name="Currency [0] 4 4 4" xfId="1037"/>
    <cellStyle name="Currency [0] 4 4 5" xfId="1038"/>
    <cellStyle name="Currency [0] 4 5" xfId="1039"/>
    <cellStyle name="Currency [0] 4 5 2" xfId="1040"/>
    <cellStyle name="Currency [0] 4 5 3" xfId="1041"/>
    <cellStyle name="Currency [0] 4 5 4" xfId="1042"/>
    <cellStyle name="Currency [0] 4 5 5" xfId="1043"/>
    <cellStyle name="Currency [0] 4 6" xfId="1044"/>
    <cellStyle name="Currency [0] 4 6 2" xfId="1045"/>
    <cellStyle name="Currency [0] 4 6 3" xfId="1046"/>
    <cellStyle name="Currency [0] 4 6 4" xfId="1047"/>
    <cellStyle name="Currency [0] 4 6 5" xfId="1048"/>
    <cellStyle name="Currency [0] 4 7" xfId="1049"/>
    <cellStyle name="Currency [0] 4 7 2" xfId="1050"/>
    <cellStyle name="Currency [0] 4 7 3" xfId="1051"/>
    <cellStyle name="Currency [0] 4 7 4" xfId="1052"/>
    <cellStyle name="Currency [0] 4 7 5" xfId="1053"/>
    <cellStyle name="Currency [0] 4 8" xfId="1054"/>
    <cellStyle name="Currency [0] 4 8 2" xfId="1055"/>
    <cellStyle name="Currency [0] 4 8 3" xfId="1056"/>
    <cellStyle name="Currency [0] 4 8 4" xfId="1057"/>
    <cellStyle name="Currency [0] 4 8 5" xfId="1058"/>
    <cellStyle name="Currency [0] 4 9" xfId="1059"/>
    <cellStyle name="Currency [0] 5" xfId="1060"/>
    <cellStyle name="Currency [0] 5 10" xfId="1061"/>
    <cellStyle name="Currency [0] 5 11" xfId="1062"/>
    <cellStyle name="Currency [0] 5 2" xfId="1063"/>
    <cellStyle name="Currency [0] 5 2 2" xfId="1064"/>
    <cellStyle name="Currency [0] 5 2 3" xfId="1065"/>
    <cellStyle name="Currency [0] 5 2 4" xfId="1066"/>
    <cellStyle name="Currency [0] 5 2 5" xfId="1067"/>
    <cellStyle name="Currency [0] 5 3" xfId="1068"/>
    <cellStyle name="Currency [0] 5 3 2" xfId="1069"/>
    <cellStyle name="Currency [0] 5 3 3" xfId="1070"/>
    <cellStyle name="Currency [0] 5 3 4" xfId="1071"/>
    <cellStyle name="Currency [0] 5 3 5" xfId="1072"/>
    <cellStyle name="Currency [0] 5 4" xfId="1073"/>
    <cellStyle name="Currency [0] 5 4 2" xfId="1074"/>
    <cellStyle name="Currency [0] 5 4 3" xfId="1075"/>
    <cellStyle name="Currency [0] 5 4 4" xfId="1076"/>
    <cellStyle name="Currency [0] 5 4 5" xfId="1077"/>
    <cellStyle name="Currency [0] 5 5" xfId="1078"/>
    <cellStyle name="Currency [0] 5 5 2" xfId="1079"/>
    <cellStyle name="Currency [0] 5 5 3" xfId="1080"/>
    <cellStyle name="Currency [0] 5 5 4" xfId="1081"/>
    <cellStyle name="Currency [0] 5 5 5" xfId="1082"/>
    <cellStyle name="Currency [0] 5 6" xfId="1083"/>
    <cellStyle name="Currency [0] 5 6 2" xfId="1084"/>
    <cellStyle name="Currency [0] 5 6 3" xfId="1085"/>
    <cellStyle name="Currency [0] 5 6 4" xfId="1086"/>
    <cellStyle name="Currency [0] 5 6 5" xfId="1087"/>
    <cellStyle name="Currency [0] 5 7" xfId="1088"/>
    <cellStyle name="Currency [0] 5 7 2" xfId="1089"/>
    <cellStyle name="Currency [0] 5 7 3" xfId="1090"/>
    <cellStyle name="Currency [0] 5 7 4" xfId="1091"/>
    <cellStyle name="Currency [0] 5 7 5" xfId="1092"/>
    <cellStyle name="Currency [0] 5 8" xfId="1093"/>
    <cellStyle name="Currency [0] 5 8 2" xfId="1094"/>
    <cellStyle name="Currency [0] 5 8 3" xfId="1095"/>
    <cellStyle name="Currency [0] 5 8 4" xfId="1096"/>
    <cellStyle name="Currency [0] 5 8 5" xfId="1097"/>
    <cellStyle name="Currency [0] 5 9" xfId="1098"/>
    <cellStyle name="Currency [0] 6" xfId="1099"/>
    <cellStyle name="Currency [0] 6 2" xfId="1100"/>
    <cellStyle name="Currency [0] 6 2 2" xfId="1101"/>
    <cellStyle name="Currency [0] 6 3" xfId="1102"/>
    <cellStyle name="Currency [0] 6 4" xfId="1103"/>
    <cellStyle name="Currency [0] 7" xfId="1104"/>
    <cellStyle name="Currency [0] 7 2" xfId="1105"/>
    <cellStyle name="Currency [0] 7 2 2" xfId="1106"/>
    <cellStyle name="Currency [0] 7 3" xfId="1107"/>
    <cellStyle name="Currency [0] 7 4" xfId="1108"/>
    <cellStyle name="Currency [0] 8" xfId="1109"/>
    <cellStyle name="Currency [0] 8 2" xfId="1110"/>
    <cellStyle name="Currency [0] 8 2 2" xfId="1111"/>
    <cellStyle name="Currency [0] 8 3" xfId="1112"/>
    <cellStyle name="Currency [0] 8 4" xfId="1113"/>
    <cellStyle name="Currency 0" xfId="1114"/>
    <cellStyle name="Currency 2" xfId="1115"/>
    <cellStyle name="Currency_06_9m" xfId="1116"/>
    <cellStyle name="Currency0" xfId="1117"/>
    <cellStyle name="Currency2" xfId="1118"/>
    <cellStyle name="Date" xfId="1119"/>
    <cellStyle name="Date Aligned" xfId="1120"/>
    <cellStyle name="Dates" xfId="1121"/>
    <cellStyle name="Dezimal [0]_NEGS" xfId="1122"/>
    <cellStyle name="Dezimal_NEGS" xfId="1123"/>
    <cellStyle name="Dotted Line" xfId="1124"/>
    <cellStyle name="E&amp;Y House" xfId="1125"/>
    <cellStyle name="E-mail" xfId="1126"/>
    <cellStyle name="E-mail 2" xfId="1127"/>
    <cellStyle name="E-mail_EE.2REK.P2011.4.78(v0.3)" xfId="1128"/>
    <cellStyle name="Euro" xfId="1129"/>
    <cellStyle name="ew" xfId="1130"/>
    <cellStyle name="Explanatory Text" xfId="1131"/>
    <cellStyle name="F2" xfId="1132"/>
    <cellStyle name="F3" xfId="1133"/>
    <cellStyle name="F4" xfId="1134"/>
    <cellStyle name="F5" xfId="1135"/>
    <cellStyle name="F6" xfId="1136"/>
    <cellStyle name="F7" xfId="1137"/>
    <cellStyle name="F8" xfId="1138"/>
    <cellStyle name="Fixed" xfId="1139"/>
    <cellStyle name="fo]_x000d__x000a_UserName=Murat Zelef_x000d__x000a_UserCompany=Bumerang_x000d__x000a__x000d__x000a_[File Paths]_x000d__x000a_WorkingDirectory=C:\EQUIS\DLWIN_x000d__x000a_DownLoader=C" xfId="1140"/>
    <cellStyle name="Followed Hyperlink" xfId="1141"/>
    <cellStyle name="Footnote" xfId="1142"/>
    <cellStyle name="Good" xfId="1143"/>
    <cellStyle name="hard no" xfId="1144"/>
    <cellStyle name="Hard Percent" xfId="1145"/>
    <cellStyle name="hardno" xfId="1146"/>
    <cellStyle name="Header" xfId="1147"/>
    <cellStyle name="Heading" xfId="1148"/>
    <cellStyle name="Heading 1" xfId="1149"/>
    <cellStyle name="Heading 2" xfId="1150"/>
    <cellStyle name="Heading 3" xfId="1151"/>
    <cellStyle name="Heading 4" xfId="1152"/>
    <cellStyle name="Heading_GP.ITOG.4.78(v1.0) - для разделения" xfId="1153"/>
    <cellStyle name="Heading2" xfId="1154"/>
    <cellStyle name="Heading2 2" xfId="1155"/>
    <cellStyle name="Heading2_EE.2REK.P2011.4.78(v0.3)" xfId="1156"/>
    <cellStyle name="Hyperlink" xfId="1157"/>
    <cellStyle name="Îáű÷íűé__FES" xfId="1158"/>
    <cellStyle name="Îáû÷íûé_cogs" xfId="1159"/>
    <cellStyle name="Îňęđűâŕâřŕ˙ń˙ ăčďĺđńńűëęŕ" xfId="1160"/>
    <cellStyle name="Info" xfId="1161"/>
    <cellStyle name="Input" xfId="1162"/>
    <cellStyle name="InputCurrency" xfId="1163"/>
    <cellStyle name="InputCurrency2" xfId="1164"/>
    <cellStyle name="InputMultiple1" xfId="1165"/>
    <cellStyle name="InputPercent1" xfId="1166"/>
    <cellStyle name="Inputs" xfId="1167"/>
    <cellStyle name="Inputs (const)" xfId="1168"/>
    <cellStyle name="Inputs (const) 2" xfId="1169"/>
    <cellStyle name="Inputs (const)_EE.2REK.P2011.4.78(v0.3)" xfId="1170"/>
    <cellStyle name="Inputs 2" xfId="1171"/>
    <cellStyle name="Inputs Co" xfId="1172"/>
    <cellStyle name="Inputs_46EE.2011(v1.0)" xfId="1173"/>
    <cellStyle name="Linked Cell" xfId="1174"/>
    <cellStyle name="Millares [0]_RESULTS" xfId="1175"/>
    <cellStyle name="Millares_RESULTS" xfId="1176"/>
    <cellStyle name="Milliers [0]_RESULTS" xfId="1177"/>
    <cellStyle name="Milliers_RESULTS" xfId="1178"/>
    <cellStyle name="mnb" xfId="1179"/>
    <cellStyle name="Moneda [0]_RESULTS" xfId="1180"/>
    <cellStyle name="Moneda_RESULTS" xfId="1181"/>
    <cellStyle name="Monétaire [0]_RESULTS" xfId="1182"/>
    <cellStyle name="Monétaire_RESULTS" xfId="1183"/>
    <cellStyle name="Multiple" xfId="1184"/>
    <cellStyle name="Multiple1" xfId="1185"/>
    <cellStyle name="MultipleBelow" xfId="1186"/>
    <cellStyle name="namber" xfId="1187"/>
    <cellStyle name="Neutral" xfId="1188"/>
    <cellStyle name="Norma11l" xfId="1189"/>
    <cellStyle name="normal" xfId="1190"/>
    <cellStyle name="Normal - Style1" xfId="1191"/>
    <cellStyle name="normal 10" xfId="1192"/>
    <cellStyle name="normal 11" xfId="1193"/>
    <cellStyle name="normal 12" xfId="1194"/>
    <cellStyle name="Normal 2" xfId="1195"/>
    <cellStyle name="Normal 2 2" xfId="1196"/>
    <cellStyle name="Normal 2 3" xfId="1197"/>
    <cellStyle name="Normal 2 4" xfId="1198"/>
    <cellStyle name="normal 3" xfId="1199"/>
    <cellStyle name="normal 3 2" xfId="1200"/>
    <cellStyle name="normal 4" xfId="1201"/>
    <cellStyle name="normal 4 2" xfId="1202"/>
    <cellStyle name="normal 5" xfId="1203"/>
    <cellStyle name="normal 5 2" xfId="1204"/>
    <cellStyle name="normal 6" xfId="1205"/>
    <cellStyle name="normal 6 2" xfId="1206"/>
    <cellStyle name="normal 7" xfId="1207"/>
    <cellStyle name="normal 7 2" xfId="1208"/>
    <cellStyle name="normal 8" xfId="1209"/>
    <cellStyle name="normal 8 2" xfId="1210"/>
    <cellStyle name="normal 9" xfId="1211"/>
    <cellStyle name="normal 9 2" xfId="1212"/>
    <cellStyle name="Normal." xfId="1213"/>
    <cellStyle name="Normal_06_9m" xfId="1214"/>
    <cellStyle name="Normal1" xfId="1215"/>
    <cellStyle name="Normal2" xfId="1216"/>
    <cellStyle name="NormalGB" xfId="1217"/>
    <cellStyle name="Normalny_24. 02. 97." xfId="1218"/>
    <cellStyle name="normбlnм_laroux" xfId="1219"/>
    <cellStyle name="Note" xfId="1220"/>
    <cellStyle name="number" xfId="1221"/>
    <cellStyle name="Ôčíŕíńîâűé [0]_(ňŕá 3č)" xfId="1222"/>
    <cellStyle name="Ôčíŕíńîâűé_(ňŕá 3č)" xfId="1223"/>
    <cellStyle name="Option" xfId="1224"/>
    <cellStyle name="Òûñÿ÷è [0]_cogs" xfId="1225"/>
    <cellStyle name="Òûñÿ÷è_cogs" xfId="1226"/>
    <cellStyle name="Output" xfId="1227"/>
    <cellStyle name="Page Number" xfId="1228"/>
    <cellStyle name="pb_page_heading_LS" xfId="1229"/>
    <cellStyle name="Percent_RS_Lianozovo-Samara_9m01" xfId="1230"/>
    <cellStyle name="Percent1" xfId="1231"/>
    <cellStyle name="Piug" xfId="1232"/>
    <cellStyle name="Plug" xfId="1233"/>
    <cellStyle name="Price_Body" xfId="1234"/>
    <cellStyle name="prochrek" xfId="1235"/>
    <cellStyle name="Protected" xfId="1236"/>
    <cellStyle name="Salomon Logo" xfId="1237"/>
    <cellStyle name="SAPBEXaggData" xfId="1238"/>
    <cellStyle name="SAPBEXaggDataEmph" xfId="1239"/>
    <cellStyle name="SAPBEXaggItem" xfId="1240"/>
    <cellStyle name="SAPBEXaggItemX" xfId="1241"/>
    <cellStyle name="SAPBEXchaText" xfId="1242"/>
    <cellStyle name="SAPBEXchaText 2" xfId="1243"/>
    <cellStyle name="SAPBEXexcBad7" xfId="1244"/>
    <cellStyle name="SAPBEXexcBad8" xfId="1245"/>
    <cellStyle name="SAPBEXexcBad9" xfId="1246"/>
    <cellStyle name="SAPBEXexcCritical4" xfId="1247"/>
    <cellStyle name="SAPBEXexcCritical5" xfId="1248"/>
    <cellStyle name="SAPBEXexcCritical6" xfId="1249"/>
    <cellStyle name="SAPBEXexcGood1" xfId="1250"/>
    <cellStyle name="SAPBEXexcGood2" xfId="1251"/>
    <cellStyle name="SAPBEXexcGood3" xfId="1252"/>
    <cellStyle name="SAPBEXfilterDrill" xfId="1253"/>
    <cellStyle name="SAPBEXfilterItem" xfId="1254"/>
    <cellStyle name="SAPBEXfilterText" xfId="1255"/>
    <cellStyle name="SAPBEXformats" xfId="1256"/>
    <cellStyle name="SAPBEXformats 2" xfId="1257"/>
    <cellStyle name="SAPBEXheaderItem" xfId="1258"/>
    <cellStyle name="SAPBEXheaderText" xfId="1259"/>
    <cellStyle name="SAPBEXHLevel0" xfId="1260"/>
    <cellStyle name="SAPBEXHLevel0 2" xfId="1261"/>
    <cellStyle name="SAPBEXHLevel0X" xfId="1262"/>
    <cellStyle name="SAPBEXHLevel0X 2" xfId="1263"/>
    <cellStyle name="SAPBEXHLevel1" xfId="1264"/>
    <cellStyle name="SAPBEXHLevel1 2" xfId="1265"/>
    <cellStyle name="SAPBEXHLevel1X" xfId="1266"/>
    <cellStyle name="SAPBEXHLevel1X 2" xfId="1267"/>
    <cellStyle name="SAPBEXHLevel2" xfId="1268"/>
    <cellStyle name="SAPBEXHLevel2 2" xfId="1269"/>
    <cellStyle name="SAPBEXHLevel2X" xfId="1270"/>
    <cellStyle name="SAPBEXHLevel2X 2" xfId="1271"/>
    <cellStyle name="SAPBEXHLevel3" xfId="1272"/>
    <cellStyle name="SAPBEXHLevel3 2" xfId="1273"/>
    <cellStyle name="SAPBEXHLevel3X" xfId="1274"/>
    <cellStyle name="SAPBEXHLevel3X 2" xfId="1275"/>
    <cellStyle name="SAPBEXinputData" xfId="1276"/>
    <cellStyle name="SAPBEXinputData 2" xfId="1277"/>
    <cellStyle name="SAPBEXinputData 3" xfId="1278"/>
    <cellStyle name="SAPBEXinputData 4" xfId="1279"/>
    <cellStyle name="SAPBEXresData" xfId="1280"/>
    <cellStyle name="SAPBEXresDataEmph" xfId="1281"/>
    <cellStyle name="SAPBEXresItem" xfId="1282"/>
    <cellStyle name="SAPBEXresItemX" xfId="1283"/>
    <cellStyle name="SAPBEXstdData" xfId="1284"/>
    <cellStyle name="SAPBEXstdDataEmph" xfId="1285"/>
    <cellStyle name="SAPBEXstdItem" xfId="1286"/>
    <cellStyle name="SAPBEXstdItem 2" xfId="1287"/>
    <cellStyle name="SAPBEXstdItemX" xfId="1288"/>
    <cellStyle name="SAPBEXstdItemX 2" xfId="1289"/>
    <cellStyle name="SAPBEXtitle" xfId="1290"/>
    <cellStyle name="SAPBEXundefined" xfId="1291"/>
    <cellStyle name="st1" xfId="1292"/>
    <cellStyle name="Standard_NEGS" xfId="1293"/>
    <cellStyle name="Style 1" xfId="1294"/>
    <cellStyle name="Table Head" xfId="1295"/>
    <cellStyle name="Table Head Aligned" xfId="1296"/>
    <cellStyle name="Table Head Blue" xfId="1297"/>
    <cellStyle name="Table Head Green" xfId="1298"/>
    <cellStyle name="Table Head_Val_Sum_Graph" xfId="1299"/>
    <cellStyle name="Table Heading" xfId="1300"/>
    <cellStyle name="Table Heading 2" xfId="1301"/>
    <cellStyle name="Table Heading_EE.2REK.P2011.4.78(v0.3)" xfId="1302"/>
    <cellStyle name="Table Text" xfId="1303"/>
    <cellStyle name="Table Title" xfId="1304"/>
    <cellStyle name="Table Units" xfId="1305"/>
    <cellStyle name="Table_Header" xfId="1306"/>
    <cellStyle name="Text" xfId="1307"/>
    <cellStyle name="Text 1" xfId="1308"/>
    <cellStyle name="Text Head" xfId="1309"/>
    <cellStyle name="Text Head 1" xfId="1310"/>
    <cellStyle name="Title" xfId="1311"/>
    <cellStyle name="Total" xfId="1312"/>
    <cellStyle name="TotalCurrency" xfId="1313"/>
    <cellStyle name="Underline_Single" xfId="1314"/>
    <cellStyle name="Unit" xfId="1315"/>
    <cellStyle name="Warning Text" xfId="1316"/>
    <cellStyle name="year" xfId="1317"/>
    <cellStyle name="Акцент1" xfId="1318" builtinId="29" customBuiltin="1"/>
    <cellStyle name="Акцент1 10" xfId="1319"/>
    <cellStyle name="Акцент1 2" xfId="1320"/>
    <cellStyle name="Акцент1 2 2" xfId="1321"/>
    <cellStyle name="Акцент1 3" xfId="1322"/>
    <cellStyle name="Акцент1 3 2" xfId="1323"/>
    <cellStyle name="Акцент1 4" xfId="1324"/>
    <cellStyle name="Акцент1 4 2" xfId="1325"/>
    <cellStyle name="Акцент1 5" xfId="1326"/>
    <cellStyle name="Акцент1 5 2" xfId="1327"/>
    <cellStyle name="Акцент1 6" xfId="1328"/>
    <cellStyle name="Акцент1 6 2" xfId="1329"/>
    <cellStyle name="Акцент1 7" xfId="1330"/>
    <cellStyle name="Акцент1 7 2" xfId="1331"/>
    <cellStyle name="Акцент1 8" xfId="1332"/>
    <cellStyle name="Акцент1 8 2" xfId="1333"/>
    <cellStyle name="Акцент1 9" xfId="1334"/>
    <cellStyle name="Акцент1 9 2" xfId="1335"/>
    <cellStyle name="Акцент2" xfId="1336" builtinId="33" customBuiltin="1"/>
    <cellStyle name="Акцент2 10" xfId="1337"/>
    <cellStyle name="Акцент2 2" xfId="1338"/>
    <cellStyle name="Акцент2 2 2" xfId="1339"/>
    <cellStyle name="Акцент2 3" xfId="1340"/>
    <cellStyle name="Акцент2 3 2" xfId="1341"/>
    <cellStyle name="Акцент2 4" xfId="1342"/>
    <cellStyle name="Акцент2 4 2" xfId="1343"/>
    <cellStyle name="Акцент2 5" xfId="1344"/>
    <cellStyle name="Акцент2 5 2" xfId="1345"/>
    <cellStyle name="Акцент2 6" xfId="1346"/>
    <cellStyle name="Акцент2 6 2" xfId="1347"/>
    <cellStyle name="Акцент2 7" xfId="1348"/>
    <cellStyle name="Акцент2 7 2" xfId="1349"/>
    <cellStyle name="Акцент2 8" xfId="1350"/>
    <cellStyle name="Акцент2 8 2" xfId="1351"/>
    <cellStyle name="Акцент2 9" xfId="1352"/>
    <cellStyle name="Акцент2 9 2" xfId="1353"/>
    <cellStyle name="Акцент3" xfId="1354" builtinId="37" customBuiltin="1"/>
    <cellStyle name="Акцент3 10" xfId="1355"/>
    <cellStyle name="Акцент3 2" xfId="1356"/>
    <cellStyle name="Акцент3 2 2" xfId="1357"/>
    <cellStyle name="Акцент3 3" xfId="1358"/>
    <cellStyle name="Акцент3 3 2" xfId="1359"/>
    <cellStyle name="Акцент3 4" xfId="1360"/>
    <cellStyle name="Акцент3 4 2" xfId="1361"/>
    <cellStyle name="Акцент3 5" xfId="1362"/>
    <cellStyle name="Акцент3 5 2" xfId="1363"/>
    <cellStyle name="Акцент3 6" xfId="1364"/>
    <cellStyle name="Акцент3 6 2" xfId="1365"/>
    <cellStyle name="Акцент3 7" xfId="1366"/>
    <cellStyle name="Акцент3 7 2" xfId="1367"/>
    <cellStyle name="Акцент3 8" xfId="1368"/>
    <cellStyle name="Акцент3 8 2" xfId="1369"/>
    <cellStyle name="Акцент3 9" xfId="1370"/>
    <cellStyle name="Акцент3 9 2" xfId="1371"/>
    <cellStyle name="Акцент4" xfId="1372" builtinId="41" customBuiltin="1"/>
    <cellStyle name="Акцент4 10" xfId="1373"/>
    <cellStyle name="Акцент4 2" xfId="1374"/>
    <cellStyle name="Акцент4 2 2" xfId="1375"/>
    <cellStyle name="Акцент4 3" xfId="1376"/>
    <cellStyle name="Акцент4 3 2" xfId="1377"/>
    <cellStyle name="Акцент4 4" xfId="1378"/>
    <cellStyle name="Акцент4 4 2" xfId="1379"/>
    <cellStyle name="Акцент4 5" xfId="1380"/>
    <cellStyle name="Акцент4 5 2" xfId="1381"/>
    <cellStyle name="Акцент4 6" xfId="1382"/>
    <cellStyle name="Акцент4 6 2" xfId="1383"/>
    <cellStyle name="Акцент4 7" xfId="1384"/>
    <cellStyle name="Акцент4 7 2" xfId="1385"/>
    <cellStyle name="Акцент4 8" xfId="1386"/>
    <cellStyle name="Акцент4 8 2" xfId="1387"/>
    <cellStyle name="Акцент4 9" xfId="1388"/>
    <cellStyle name="Акцент4 9 2" xfId="1389"/>
    <cellStyle name="Акцент5" xfId="1390" builtinId="45" customBuiltin="1"/>
    <cellStyle name="Акцент5 10" xfId="1391"/>
    <cellStyle name="Акцент5 2" xfId="1392"/>
    <cellStyle name="Акцент5 2 2" xfId="1393"/>
    <cellStyle name="Акцент5 3" xfId="1394"/>
    <cellStyle name="Акцент5 3 2" xfId="1395"/>
    <cellStyle name="Акцент5 4" xfId="1396"/>
    <cellStyle name="Акцент5 4 2" xfId="1397"/>
    <cellStyle name="Акцент5 5" xfId="1398"/>
    <cellStyle name="Акцент5 5 2" xfId="1399"/>
    <cellStyle name="Акцент5 6" xfId="1400"/>
    <cellStyle name="Акцент5 6 2" xfId="1401"/>
    <cellStyle name="Акцент5 7" xfId="1402"/>
    <cellStyle name="Акцент5 7 2" xfId="1403"/>
    <cellStyle name="Акцент5 8" xfId="1404"/>
    <cellStyle name="Акцент5 8 2" xfId="1405"/>
    <cellStyle name="Акцент5 9" xfId="1406"/>
    <cellStyle name="Акцент5 9 2" xfId="1407"/>
    <cellStyle name="Акцент6" xfId="1408" builtinId="49" customBuiltin="1"/>
    <cellStyle name="Акцент6 10" xfId="1409"/>
    <cellStyle name="Акцент6 2" xfId="1410"/>
    <cellStyle name="Акцент6 2 2" xfId="1411"/>
    <cellStyle name="Акцент6 3" xfId="1412"/>
    <cellStyle name="Акцент6 3 2" xfId="1413"/>
    <cellStyle name="Акцент6 4" xfId="1414"/>
    <cellStyle name="Акцент6 4 2" xfId="1415"/>
    <cellStyle name="Акцент6 5" xfId="1416"/>
    <cellStyle name="Акцент6 5 2" xfId="1417"/>
    <cellStyle name="Акцент6 6" xfId="1418"/>
    <cellStyle name="Акцент6 6 2" xfId="1419"/>
    <cellStyle name="Акцент6 7" xfId="1420"/>
    <cellStyle name="Акцент6 7 2" xfId="1421"/>
    <cellStyle name="Акцент6 8" xfId="1422"/>
    <cellStyle name="Акцент6 8 2" xfId="1423"/>
    <cellStyle name="Акцент6 9" xfId="1424"/>
    <cellStyle name="Акцент6 9 2" xfId="1425"/>
    <cellStyle name="Беззащитный" xfId="1426"/>
    <cellStyle name="Ввод " xfId="1427" builtinId="20" customBuiltin="1"/>
    <cellStyle name="Ввод  10" xfId="1428"/>
    <cellStyle name="Ввод  2" xfId="1429"/>
    <cellStyle name="Ввод  2 2" xfId="1430"/>
    <cellStyle name="Ввод  2_46EE.2011(v1.0)" xfId="1431"/>
    <cellStyle name="Ввод  3" xfId="1432"/>
    <cellStyle name="Ввод  3 2" xfId="1433"/>
    <cellStyle name="Ввод  3_46EE.2011(v1.0)" xfId="1434"/>
    <cellStyle name="Ввод  4" xfId="1435"/>
    <cellStyle name="Ввод  4 2" xfId="1436"/>
    <cellStyle name="Ввод  4_46EE.2011(v1.0)" xfId="1437"/>
    <cellStyle name="Ввод  5" xfId="1438"/>
    <cellStyle name="Ввод  5 2" xfId="1439"/>
    <cellStyle name="Ввод  5_46EE.2011(v1.0)" xfId="1440"/>
    <cellStyle name="Ввод  6" xfId="1441"/>
    <cellStyle name="Ввод  6 2" xfId="1442"/>
    <cellStyle name="Ввод  6_46EE.2011(v1.0)" xfId="1443"/>
    <cellStyle name="Ввод  7" xfId="1444"/>
    <cellStyle name="Ввод  7 2" xfId="1445"/>
    <cellStyle name="Ввод  7_46EE.2011(v1.0)" xfId="1446"/>
    <cellStyle name="Ввод  8" xfId="1447"/>
    <cellStyle name="Ввод  8 2" xfId="1448"/>
    <cellStyle name="Ввод  8_46EE.2011(v1.0)" xfId="1449"/>
    <cellStyle name="Ввод  9" xfId="1450"/>
    <cellStyle name="Ввод  9 2" xfId="1451"/>
    <cellStyle name="Ввод  9_46EE.2011(v1.0)" xfId="1452"/>
    <cellStyle name="Верт. заголовок" xfId="1453"/>
    <cellStyle name="Вес_продукта" xfId="1454"/>
    <cellStyle name="Вывод" xfId="1455" builtinId="21" customBuiltin="1"/>
    <cellStyle name="Вывод 10" xfId="1456"/>
    <cellStyle name="Вывод 2" xfId="1457"/>
    <cellStyle name="Вывод 2 2" xfId="1458"/>
    <cellStyle name="Вывод 2_46EE.2011(v1.0)" xfId="1459"/>
    <cellStyle name="Вывод 3" xfId="1460"/>
    <cellStyle name="Вывод 3 2" xfId="1461"/>
    <cellStyle name="Вывод 3_46EE.2011(v1.0)" xfId="1462"/>
    <cellStyle name="Вывод 4" xfId="1463"/>
    <cellStyle name="Вывод 4 2" xfId="1464"/>
    <cellStyle name="Вывод 4_46EE.2011(v1.0)" xfId="1465"/>
    <cellStyle name="Вывод 5" xfId="1466"/>
    <cellStyle name="Вывод 5 2" xfId="1467"/>
    <cellStyle name="Вывод 5_46EE.2011(v1.0)" xfId="1468"/>
    <cellStyle name="Вывод 6" xfId="1469"/>
    <cellStyle name="Вывод 6 2" xfId="1470"/>
    <cellStyle name="Вывод 6_46EE.2011(v1.0)" xfId="1471"/>
    <cellStyle name="Вывод 7" xfId="1472"/>
    <cellStyle name="Вывод 7 2" xfId="1473"/>
    <cellStyle name="Вывод 7_46EE.2011(v1.0)" xfId="1474"/>
    <cellStyle name="Вывод 8" xfId="1475"/>
    <cellStyle name="Вывод 8 2" xfId="1476"/>
    <cellStyle name="Вывод 8_46EE.2011(v1.0)" xfId="1477"/>
    <cellStyle name="Вывод 9" xfId="1478"/>
    <cellStyle name="Вывод 9 2" xfId="1479"/>
    <cellStyle name="Вывод 9_46EE.2011(v1.0)" xfId="1480"/>
    <cellStyle name="Вычисление" xfId="1481" builtinId="22" customBuiltin="1"/>
    <cellStyle name="Вычисление 10" xfId="1482"/>
    <cellStyle name="Вычисление 2" xfId="1483"/>
    <cellStyle name="Вычисление 2 2" xfId="1484"/>
    <cellStyle name="Вычисление 2_46EE.2011(v1.0)" xfId="1485"/>
    <cellStyle name="Вычисление 3" xfId="1486"/>
    <cellStyle name="Вычисление 3 2" xfId="1487"/>
    <cellStyle name="Вычисление 3_46EE.2011(v1.0)" xfId="1488"/>
    <cellStyle name="Вычисление 4" xfId="1489"/>
    <cellStyle name="Вычисление 4 2" xfId="1490"/>
    <cellStyle name="Вычисление 4_46EE.2011(v1.0)" xfId="1491"/>
    <cellStyle name="Вычисление 5" xfId="1492"/>
    <cellStyle name="Вычисление 5 2" xfId="1493"/>
    <cellStyle name="Вычисление 5_46EE.2011(v1.0)" xfId="1494"/>
    <cellStyle name="Вычисление 6" xfId="1495"/>
    <cellStyle name="Вычисление 6 2" xfId="1496"/>
    <cellStyle name="Вычисление 6_46EE.2011(v1.0)" xfId="1497"/>
    <cellStyle name="Вычисление 7" xfId="1498"/>
    <cellStyle name="Вычисление 7 2" xfId="1499"/>
    <cellStyle name="Вычисление 7_46EE.2011(v1.0)" xfId="1500"/>
    <cellStyle name="Вычисление 8" xfId="1501"/>
    <cellStyle name="Вычисление 8 2" xfId="1502"/>
    <cellStyle name="Вычисление 8_46EE.2011(v1.0)" xfId="1503"/>
    <cellStyle name="Вычисление 9" xfId="1504"/>
    <cellStyle name="Вычисление 9 2" xfId="1505"/>
    <cellStyle name="Вычисление 9_46EE.2011(v1.0)" xfId="1506"/>
    <cellStyle name="Гиперссылка" xfId="1507" builtinId="8"/>
    <cellStyle name="Гиперссылка 2" xfId="1508"/>
    <cellStyle name="Гиперссылка 3" xfId="1509"/>
    <cellStyle name="Гиперссылка 4" xfId="1510"/>
    <cellStyle name="Гиперссылка_JKH.OPEN.INFO.HVS(v3.5)_цены161210" xfId="1511"/>
    <cellStyle name="Группа" xfId="1512"/>
    <cellStyle name="Группа 0" xfId="1513"/>
    <cellStyle name="Группа 1" xfId="1514"/>
    <cellStyle name="Группа 2" xfId="1515"/>
    <cellStyle name="Группа 3" xfId="1516"/>
    <cellStyle name="Группа 4" xfId="1517"/>
    <cellStyle name="Группа 5" xfId="1518"/>
    <cellStyle name="Группа 6" xfId="1519"/>
    <cellStyle name="Группа 7" xfId="1520"/>
    <cellStyle name="Группа 8" xfId="1521"/>
    <cellStyle name="Группа_additional slides_04.12.03 _1" xfId="1522"/>
    <cellStyle name="ДАТА" xfId="1523"/>
    <cellStyle name="ДАТА 2" xfId="1524"/>
    <cellStyle name="ДАТА 2 2" xfId="1525"/>
    <cellStyle name="ДАТА 3" xfId="1526"/>
    <cellStyle name="ДАТА 3 2" xfId="1527"/>
    <cellStyle name="ДАТА 4" xfId="1528"/>
    <cellStyle name="ДАТА 4 2" xfId="1529"/>
    <cellStyle name="ДАТА 5" xfId="1530"/>
    <cellStyle name="ДАТА 5 2" xfId="1531"/>
    <cellStyle name="ДАТА 6" xfId="1532"/>
    <cellStyle name="ДАТА 6 2" xfId="1533"/>
    <cellStyle name="ДАТА 7" xfId="1534"/>
    <cellStyle name="ДАТА 7 2" xfId="1535"/>
    <cellStyle name="ДАТА 8" xfId="1536"/>
    <cellStyle name="ДАТА 8 2" xfId="1537"/>
    <cellStyle name="ДАТА 9" xfId="1538"/>
    <cellStyle name="ДАТА_1" xfId="1539"/>
    <cellStyle name="Денежный 2" xfId="1540"/>
    <cellStyle name="Денежный 2 2" xfId="1541"/>
    <cellStyle name="Денежный 2 3" xfId="1542"/>
    <cellStyle name="Денежный 2_INDEX.STATION.2012(v1.0)_" xfId="1543"/>
    <cellStyle name="Заголовок" xfId="1544"/>
    <cellStyle name="Заголовок 1" xfId="1545" builtinId="16" customBuiltin="1"/>
    <cellStyle name="Заголовок 1 10" xfId="1546"/>
    <cellStyle name="Заголовок 1 2" xfId="1547"/>
    <cellStyle name="Заголовок 1 2 2" xfId="1548"/>
    <cellStyle name="Заголовок 1 2_46EE.2011(v1.0)" xfId="1549"/>
    <cellStyle name="Заголовок 1 3" xfId="1550"/>
    <cellStyle name="Заголовок 1 3 2" xfId="1551"/>
    <cellStyle name="Заголовок 1 3_46EE.2011(v1.0)" xfId="1552"/>
    <cellStyle name="Заголовок 1 4" xfId="1553"/>
    <cellStyle name="Заголовок 1 4 2" xfId="1554"/>
    <cellStyle name="Заголовок 1 4_46EE.2011(v1.0)" xfId="1555"/>
    <cellStyle name="Заголовок 1 5" xfId="1556"/>
    <cellStyle name="Заголовок 1 5 2" xfId="1557"/>
    <cellStyle name="Заголовок 1 5_46EE.2011(v1.0)" xfId="1558"/>
    <cellStyle name="Заголовок 1 6" xfId="1559"/>
    <cellStyle name="Заголовок 1 6 2" xfId="1560"/>
    <cellStyle name="Заголовок 1 6_46EE.2011(v1.0)" xfId="1561"/>
    <cellStyle name="Заголовок 1 7" xfId="1562"/>
    <cellStyle name="Заголовок 1 7 2" xfId="1563"/>
    <cellStyle name="Заголовок 1 7_46EE.2011(v1.0)" xfId="1564"/>
    <cellStyle name="Заголовок 1 8" xfId="1565"/>
    <cellStyle name="Заголовок 1 8 2" xfId="1566"/>
    <cellStyle name="Заголовок 1 8_46EE.2011(v1.0)" xfId="1567"/>
    <cellStyle name="Заголовок 1 9" xfId="1568"/>
    <cellStyle name="Заголовок 1 9 2" xfId="1569"/>
    <cellStyle name="Заголовок 1 9_46EE.2011(v1.0)" xfId="1570"/>
    <cellStyle name="Заголовок 2" xfId="1571" builtinId="17" customBuiltin="1"/>
    <cellStyle name="Заголовок 2 10" xfId="1572"/>
    <cellStyle name="Заголовок 2 2" xfId="1573"/>
    <cellStyle name="Заголовок 2 2 2" xfId="1574"/>
    <cellStyle name="Заголовок 2 2_46EE.2011(v1.0)" xfId="1575"/>
    <cellStyle name="Заголовок 2 3" xfId="1576"/>
    <cellStyle name="Заголовок 2 3 2" xfId="1577"/>
    <cellStyle name="Заголовок 2 3_46EE.2011(v1.0)" xfId="1578"/>
    <cellStyle name="Заголовок 2 4" xfId="1579"/>
    <cellStyle name="Заголовок 2 4 2" xfId="1580"/>
    <cellStyle name="Заголовок 2 4_46EE.2011(v1.0)" xfId="1581"/>
    <cellStyle name="Заголовок 2 5" xfId="1582"/>
    <cellStyle name="Заголовок 2 5 2" xfId="1583"/>
    <cellStyle name="Заголовок 2 5_46EE.2011(v1.0)" xfId="1584"/>
    <cellStyle name="Заголовок 2 6" xfId="1585"/>
    <cellStyle name="Заголовок 2 6 2" xfId="1586"/>
    <cellStyle name="Заголовок 2 6_46EE.2011(v1.0)" xfId="1587"/>
    <cellStyle name="Заголовок 2 7" xfId="1588"/>
    <cellStyle name="Заголовок 2 7 2" xfId="1589"/>
    <cellStyle name="Заголовок 2 7_46EE.2011(v1.0)" xfId="1590"/>
    <cellStyle name="Заголовок 2 8" xfId="1591"/>
    <cellStyle name="Заголовок 2 8 2" xfId="1592"/>
    <cellStyle name="Заголовок 2 8_46EE.2011(v1.0)" xfId="1593"/>
    <cellStyle name="Заголовок 2 9" xfId="1594"/>
    <cellStyle name="Заголовок 2 9 2" xfId="1595"/>
    <cellStyle name="Заголовок 2 9_46EE.2011(v1.0)" xfId="1596"/>
    <cellStyle name="Заголовок 3" xfId="1597" builtinId="18" customBuiltin="1"/>
    <cellStyle name="Заголовок 3 10" xfId="1598"/>
    <cellStyle name="Заголовок 3 2" xfId="1599"/>
    <cellStyle name="Заголовок 3 2 2" xfId="1600"/>
    <cellStyle name="Заголовок 3 2_46EE.2011(v1.0)" xfId="1601"/>
    <cellStyle name="Заголовок 3 3" xfId="1602"/>
    <cellStyle name="Заголовок 3 3 2" xfId="1603"/>
    <cellStyle name="Заголовок 3 3_46EE.2011(v1.0)" xfId="1604"/>
    <cellStyle name="Заголовок 3 4" xfId="1605"/>
    <cellStyle name="Заголовок 3 4 2" xfId="1606"/>
    <cellStyle name="Заголовок 3 4_46EE.2011(v1.0)" xfId="1607"/>
    <cellStyle name="Заголовок 3 5" xfId="1608"/>
    <cellStyle name="Заголовок 3 5 2" xfId="1609"/>
    <cellStyle name="Заголовок 3 5_46EE.2011(v1.0)" xfId="1610"/>
    <cellStyle name="Заголовок 3 6" xfId="1611"/>
    <cellStyle name="Заголовок 3 6 2" xfId="1612"/>
    <cellStyle name="Заголовок 3 6_46EE.2011(v1.0)" xfId="1613"/>
    <cellStyle name="Заголовок 3 7" xfId="1614"/>
    <cellStyle name="Заголовок 3 7 2" xfId="1615"/>
    <cellStyle name="Заголовок 3 7_46EE.2011(v1.0)" xfId="1616"/>
    <cellStyle name="Заголовок 3 8" xfId="1617"/>
    <cellStyle name="Заголовок 3 8 2" xfId="1618"/>
    <cellStyle name="Заголовок 3 8_46EE.2011(v1.0)" xfId="1619"/>
    <cellStyle name="Заголовок 3 9" xfId="1620"/>
    <cellStyle name="Заголовок 3 9 2" xfId="1621"/>
    <cellStyle name="Заголовок 3 9_46EE.2011(v1.0)" xfId="1622"/>
    <cellStyle name="Заголовок 4" xfId="1623" builtinId="19" customBuiltin="1"/>
    <cellStyle name="Заголовок 4 10" xfId="1624"/>
    <cellStyle name="Заголовок 4 2" xfId="1625"/>
    <cellStyle name="Заголовок 4 2 2" xfId="1626"/>
    <cellStyle name="Заголовок 4 3" xfId="1627"/>
    <cellStyle name="Заголовок 4 3 2" xfId="1628"/>
    <cellStyle name="Заголовок 4 4" xfId="1629"/>
    <cellStyle name="Заголовок 4 4 2" xfId="1630"/>
    <cellStyle name="Заголовок 4 5" xfId="1631"/>
    <cellStyle name="Заголовок 4 5 2" xfId="1632"/>
    <cellStyle name="Заголовок 4 6" xfId="1633"/>
    <cellStyle name="Заголовок 4 6 2" xfId="1634"/>
    <cellStyle name="Заголовок 4 7" xfId="1635"/>
    <cellStyle name="Заголовок 4 7 2" xfId="1636"/>
    <cellStyle name="Заголовок 4 8" xfId="1637"/>
    <cellStyle name="Заголовок 4 8 2" xfId="1638"/>
    <cellStyle name="Заголовок 4 9" xfId="1639"/>
    <cellStyle name="Заголовок 4 9 2" xfId="1640"/>
    <cellStyle name="ЗАГОЛОВОК1" xfId="1641"/>
    <cellStyle name="ЗАГОЛОВОК2" xfId="1642"/>
    <cellStyle name="ЗаголовокСтолбца" xfId="1643"/>
    <cellStyle name="Защитный" xfId="1644"/>
    <cellStyle name="Значение" xfId="1645"/>
    <cellStyle name="Зоголовок" xfId="1646"/>
    <cellStyle name="Итог" xfId="1647" builtinId="25" customBuiltin="1"/>
    <cellStyle name="Итог 10" xfId="1648"/>
    <cellStyle name="Итог 2" xfId="1649"/>
    <cellStyle name="Итог 2 2" xfId="1650"/>
    <cellStyle name="Итог 2_46EE.2011(v1.0)" xfId="1651"/>
    <cellStyle name="Итог 3" xfId="1652"/>
    <cellStyle name="Итог 3 2" xfId="1653"/>
    <cellStyle name="Итог 3_46EE.2011(v1.0)" xfId="1654"/>
    <cellStyle name="Итог 4" xfId="1655"/>
    <cellStyle name="Итог 4 2" xfId="1656"/>
    <cellStyle name="Итог 4_46EE.2011(v1.0)" xfId="1657"/>
    <cellStyle name="Итог 5" xfId="1658"/>
    <cellStyle name="Итог 5 2" xfId="1659"/>
    <cellStyle name="Итог 5_46EE.2011(v1.0)" xfId="1660"/>
    <cellStyle name="Итог 6" xfId="1661"/>
    <cellStyle name="Итог 6 2" xfId="1662"/>
    <cellStyle name="Итог 6_46EE.2011(v1.0)" xfId="1663"/>
    <cellStyle name="Итог 7" xfId="1664"/>
    <cellStyle name="Итог 7 2" xfId="1665"/>
    <cellStyle name="Итог 7_46EE.2011(v1.0)" xfId="1666"/>
    <cellStyle name="Итог 8" xfId="1667"/>
    <cellStyle name="Итог 8 2" xfId="1668"/>
    <cellStyle name="Итог 8_46EE.2011(v1.0)" xfId="1669"/>
    <cellStyle name="Итог 9" xfId="1670"/>
    <cellStyle name="Итог 9 2" xfId="1671"/>
    <cellStyle name="Итог 9_46EE.2011(v1.0)" xfId="1672"/>
    <cellStyle name="Итого" xfId="1673"/>
    <cellStyle name="ИТОГОВЫЙ" xfId="1674"/>
    <cellStyle name="ИТОГОВЫЙ 2" xfId="1675"/>
    <cellStyle name="ИТОГОВЫЙ 2 2" xfId="1676"/>
    <cellStyle name="ИТОГОВЫЙ 3" xfId="1677"/>
    <cellStyle name="ИТОГОВЫЙ 3 2" xfId="1678"/>
    <cellStyle name="ИТОГОВЫЙ 4" xfId="1679"/>
    <cellStyle name="ИТОГОВЫЙ 4 2" xfId="1680"/>
    <cellStyle name="ИТОГОВЫЙ 5" xfId="1681"/>
    <cellStyle name="ИТОГОВЫЙ 5 2" xfId="1682"/>
    <cellStyle name="ИТОГОВЫЙ 6" xfId="1683"/>
    <cellStyle name="ИТОГОВЫЙ 6 2" xfId="1684"/>
    <cellStyle name="ИТОГОВЫЙ 7" xfId="1685"/>
    <cellStyle name="ИТОГОВЫЙ 7 2" xfId="1686"/>
    <cellStyle name="ИТОГОВЫЙ 8" xfId="1687"/>
    <cellStyle name="ИТОГОВЫЙ 8 2" xfId="1688"/>
    <cellStyle name="ИТОГОВЫЙ 9" xfId="1689"/>
    <cellStyle name="ИТОГОВЫЙ_1" xfId="1690"/>
    <cellStyle name="Контрольная ячейка" xfId="1691" builtinId="23" customBuiltin="1"/>
    <cellStyle name="Контрольная ячейка 10" xfId="1692"/>
    <cellStyle name="Контрольная ячейка 2" xfId="1693"/>
    <cellStyle name="Контрольная ячейка 2 2" xfId="1694"/>
    <cellStyle name="Контрольная ячейка 2_46EE.2011(v1.0)" xfId="1695"/>
    <cellStyle name="Контрольная ячейка 3" xfId="1696"/>
    <cellStyle name="Контрольная ячейка 3 2" xfId="1697"/>
    <cellStyle name="Контрольная ячейка 3_46EE.2011(v1.0)" xfId="1698"/>
    <cellStyle name="Контрольная ячейка 4" xfId="1699"/>
    <cellStyle name="Контрольная ячейка 4 2" xfId="1700"/>
    <cellStyle name="Контрольная ячейка 4_46EE.2011(v1.0)" xfId="1701"/>
    <cellStyle name="Контрольная ячейка 5" xfId="1702"/>
    <cellStyle name="Контрольная ячейка 5 2" xfId="1703"/>
    <cellStyle name="Контрольная ячейка 5_46EE.2011(v1.0)" xfId="1704"/>
    <cellStyle name="Контрольная ячейка 6" xfId="1705"/>
    <cellStyle name="Контрольная ячейка 6 2" xfId="1706"/>
    <cellStyle name="Контрольная ячейка 6_46EE.2011(v1.0)" xfId="1707"/>
    <cellStyle name="Контрольная ячейка 7" xfId="1708"/>
    <cellStyle name="Контрольная ячейка 7 2" xfId="1709"/>
    <cellStyle name="Контрольная ячейка 7_46EE.2011(v1.0)" xfId="1710"/>
    <cellStyle name="Контрольная ячейка 8" xfId="1711"/>
    <cellStyle name="Контрольная ячейка 8 2" xfId="1712"/>
    <cellStyle name="Контрольная ячейка 8_46EE.2011(v1.0)" xfId="1713"/>
    <cellStyle name="Контрольная ячейка 9" xfId="1714"/>
    <cellStyle name="Контрольная ячейка 9 2" xfId="1715"/>
    <cellStyle name="Контрольная ячейка 9_46EE.2011(v1.0)" xfId="1716"/>
    <cellStyle name="Миша (бланки отчетности)" xfId="1717"/>
    <cellStyle name="Мои наименования показателей" xfId="1718"/>
    <cellStyle name="Мои наименования показателей 10" xfId="1719"/>
    <cellStyle name="Мои наименования показателей 11" xfId="1720"/>
    <cellStyle name="Мои наименования показателей 2" xfId="1721"/>
    <cellStyle name="Мои наименования показателей 2 2" xfId="1722"/>
    <cellStyle name="Мои наименования показателей 2 2 2" xfId="1723"/>
    <cellStyle name="Мои наименования показателей 2 3" xfId="1724"/>
    <cellStyle name="Мои наименования показателей 2 3 2" xfId="1725"/>
    <cellStyle name="Мои наименования показателей 2 4" xfId="1726"/>
    <cellStyle name="Мои наименования показателей 2 4 2" xfId="1727"/>
    <cellStyle name="Мои наименования показателей 2 5" xfId="1728"/>
    <cellStyle name="Мои наименования показателей 2 5 2" xfId="1729"/>
    <cellStyle name="Мои наименования показателей 2 6" xfId="1730"/>
    <cellStyle name="Мои наименования показателей 2 6 2" xfId="1731"/>
    <cellStyle name="Мои наименования показателей 2 7" xfId="1732"/>
    <cellStyle name="Мои наименования показателей 2 7 2" xfId="1733"/>
    <cellStyle name="Мои наименования показателей 2 8" xfId="1734"/>
    <cellStyle name="Мои наименования показателей 2 8 2" xfId="1735"/>
    <cellStyle name="Мои наименования показателей 2 9" xfId="1736"/>
    <cellStyle name="Мои наименования показателей 2_1" xfId="1737"/>
    <cellStyle name="Мои наименования показателей 3" xfId="1738"/>
    <cellStyle name="Мои наименования показателей 3 2" xfId="1739"/>
    <cellStyle name="Мои наименования показателей 3 2 2" xfId="1740"/>
    <cellStyle name="Мои наименования показателей 3 3" xfId="1741"/>
    <cellStyle name="Мои наименования показателей 3 3 2" xfId="1742"/>
    <cellStyle name="Мои наименования показателей 3 4" xfId="1743"/>
    <cellStyle name="Мои наименования показателей 3 4 2" xfId="1744"/>
    <cellStyle name="Мои наименования показателей 3 5" xfId="1745"/>
    <cellStyle name="Мои наименования показателей 3 5 2" xfId="1746"/>
    <cellStyle name="Мои наименования показателей 3 6" xfId="1747"/>
    <cellStyle name="Мои наименования показателей 3 6 2" xfId="1748"/>
    <cellStyle name="Мои наименования показателей 3 7" xfId="1749"/>
    <cellStyle name="Мои наименования показателей 3 7 2" xfId="1750"/>
    <cellStyle name="Мои наименования показателей 3 8" xfId="1751"/>
    <cellStyle name="Мои наименования показателей 3 8 2" xfId="1752"/>
    <cellStyle name="Мои наименования показателей 3 9" xfId="1753"/>
    <cellStyle name="Мои наименования показателей 3_1" xfId="1754"/>
    <cellStyle name="Мои наименования показателей 4" xfId="1755"/>
    <cellStyle name="Мои наименования показателей 4 2" xfId="1756"/>
    <cellStyle name="Мои наименования показателей 4 2 2" xfId="1757"/>
    <cellStyle name="Мои наименования показателей 4 3" xfId="1758"/>
    <cellStyle name="Мои наименования показателей 4 3 2" xfId="1759"/>
    <cellStyle name="Мои наименования показателей 4 4" xfId="1760"/>
    <cellStyle name="Мои наименования показателей 4 4 2" xfId="1761"/>
    <cellStyle name="Мои наименования показателей 4 5" xfId="1762"/>
    <cellStyle name="Мои наименования показателей 4 5 2" xfId="1763"/>
    <cellStyle name="Мои наименования показателей 4 6" xfId="1764"/>
    <cellStyle name="Мои наименования показателей 4 6 2" xfId="1765"/>
    <cellStyle name="Мои наименования показателей 4 7" xfId="1766"/>
    <cellStyle name="Мои наименования показателей 4 7 2" xfId="1767"/>
    <cellStyle name="Мои наименования показателей 4 8" xfId="1768"/>
    <cellStyle name="Мои наименования показателей 4 8 2" xfId="1769"/>
    <cellStyle name="Мои наименования показателей 4 9" xfId="1770"/>
    <cellStyle name="Мои наименования показателей 4_1" xfId="1771"/>
    <cellStyle name="Мои наименования показателей 5" xfId="1772"/>
    <cellStyle name="Мои наименования показателей 5 2" xfId="1773"/>
    <cellStyle name="Мои наименования показателей 5 2 2" xfId="1774"/>
    <cellStyle name="Мои наименования показателей 5 3" xfId="1775"/>
    <cellStyle name="Мои наименования показателей 5 3 2" xfId="1776"/>
    <cellStyle name="Мои наименования показателей 5 4" xfId="1777"/>
    <cellStyle name="Мои наименования показателей 5 4 2" xfId="1778"/>
    <cellStyle name="Мои наименования показателей 5 5" xfId="1779"/>
    <cellStyle name="Мои наименования показателей 5 5 2" xfId="1780"/>
    <cellStyle name="Мои наименования показателей 5 6" xfId="1781"/>
    <cellStyle name="Мои наименования показателей 5 6 2" xfId="1782"/>
    <cellStyle name="Мои наименования показателей 5 7" xfId="1783"/>
    <cellStyle name="Мои наименования показателей 5 7 2" xfId="1784"/>
    <cellStyle name="Мои наименования показателей 5 8" xfId="1785"/>
    <cellStyle name="Мои наименования показателей 5 8 2" xfId="1786"/>
    <cellStyle name="Мои наименования показателей 5 9" xfId="1787"/>
    <cellStyle name="Мои наименования показателей 5_1" xfId="1788"/>
    <cellStyle name="Мои наименования показателей 6" xfId="1789"/>
    <cellStyle name="Мои наименования показателей 6 2" xfId="1790"/>
    <cellStyle name="Мои наименования показателей 6 2 2" xfId="1791"/>
    <cellStyle name="Мои наименования показателей 6 3" xfId="1792"/>
    <cellStyle name="Мои наименования показателей 6_46EE.2011(v1.0)" xfId="1793"/>
    <cellStyle name="Мои наименования показателей 7" xfId="1794"/>
    <cellStyle name="Мои наименования показателей 7 2" xfId="1795"/>
    <cellStyle name="Мои наименования показателей 7 2 2" xfId="1796"/>
    <cellStyle name="Мои наименования показателей 7 3" xfId="1797"/>
    <cellStyle name="Мои наименования показателей 7_46EE.2011(v1.0)" xfId="1798"/>
    <cellStyle name="Мои наименования показателей 8" xfId="1799"/>
    <cellStyle name="Мои наименования показателей 8 2" xfId="1800"/>
    <cellStyle name="Мои наименования показателей 8 2 2" xfId="1801"/>
    <cellStyle name="Мои наименования показателей 8 3" xfId="1802"/>
    <cellStyle name="Мои наименования показателей 8_46EE.2011(v1.0)" xfId="1803"/>
    <cellStyle name="Мои наименования показателей 9" xfId="1804"/>
    <cellStyle name="Мои наименования показателей_46EE.2011" xfId="1805"/>
    <cellStyle name="Мой заголовок" xfId="1806"/>
    <cellStyle name="Мой заголовок листа" xfId="1807"/>
    <cellStyle name="назв фил" xfId="1808"/>
    <cellStyle name="Название" xfId="1809" builtinId="15" customBuiltin="1"/>
    <cellStyle name="Название 10" xfId="1810"/>
    <cellStyle name="Название 2" xfId="1811"/>
    <cellStyle name="Название 2 2" xfId="1812"/>
    <cellStyle name="Название 3" xfId="1813"/>
    <cellStyle name="Название 3 2" xfId="1814"/>
    <cellStyle name="Название 4" xfId="1815"/>
    <cellStyle name="Название 4 2" xfId="1816"/>
    <cellStyle name="Название 5" xfId="1817"/>
    <cellStyle name="Название 5 2" xfId="1818"/>
    <cellStyle name="Название 6" xfId="1819"/>
    <cellStyle name="Название 6 2" xfId="1820"/>
    <cellStyle name="Название 7" xfId="1821"/>
    <cellStyle name="Название 7 2" xfId="1822"/>
    <cellStyle name="Название 8" xfId="1823"/>
    <cellStyle name="Название 8 2" xfId="1824"/>
    <cellStyle name="Название 9" xfId="1825"/>
    <cellStyle name="Название 9 2" xfId="1826"/>
    <cellStyle name="Невидимый" xfId="1827"/>
    <cellStyle name="Нейтральный" xfId="1828" builtinId="28" customBuiltin="1"/>
    <cellStyle name="Нейтральный 10" xfId="1829"/>
    <cellStyle name="Нейтральный 2" xfId="1830"/>
    <cellStyle name="Нейтральный 2 2" xfId="1831"/>
    <cellStyle name="Нейтральный 3" xfId="1832"/>
    <cellStyle name="Нейтральный 3 2" xfId="1833"/>
    <cellStyle name="Нейтральный 4" xfId="1834"/>
    <cellStyle name="Нейтральный 4 2" xfId="1835"/>
    <cellStyle name="Нейтральный 5" xfId="1836"/>
    <cellStyle name="Нейтральный 5 2" xfId="1837"/>
    <cellStyle name="Нейтральный 6" xfId="1838"/>
    <cellStyle name="Нейтральный 6 2" xfId="1839"/>
    <cellStyle name="Нейтральный 7" xfId="1840"/>
    <cellStyle name="Нейтральный 7 2" xfId="1841"/>
    <cellStyle name="Нейтральный 8" xfId="1842"/>
    <cellStyle name="Нейтральный 8 2" xfId="1843"/>
    <cellStyle name="Нейтральный 9" xfId="1844"/>
    <cellStyle name="Нейтральный 9 2" xfId="1845"/>
    <cellStyle name="Низ1" xfId="1846"/>
    <cellStyle name="Низ2" xfId="1847"/>
    <cellStyle name="Обычный" xfId="0" builtinId="0"/>
    <cellStyle name="Обычный 10" xfId="1848"/>
    <cellStyle name="Обычный 11" xfId="1849"/>
    <cellStyle name="Обычный 11 2" xfId="1850"/>
    <cellStyle name="Обычный 11_INDEX.STATION.2012(v1.0)_" xfId="1851"/>
    <cellStyle name="Обычный 14" xfId="1852"/>
    <cellStyle name="Обычный 14 2" xfId="1853"/>
    <cellStyle name="Обычный 15" xfId="1854"/>
    <cellStyle name="Обычный 15 2" xfId="1855"/>
    <cellStyle name="Обычный 2" xfId="1856"/>
    <cellStyle name="Обычный 2 10" xfId="1857"/>
    <cellStyle name="Обычный 2 11" xfId="1858"/>
    <cellStyle name="Обычный 2 12" xfId="1859"/>
    <cellStyle name="Обычный 2 2" xfId="1860"/>
    <cellStyle name="Обычный 2 2 2" xfId="1861"/>
    <cellStyle name="Обычный 2 2 2 2" xfId="1862"/>
    <cellStyle name="Обычный 2 2 3" xfId="1863"/>
    <cellStyle name="Обычный 2 2_46EE.2011(v1.0)" xfId="1864"/>
    <cellStyle name="Обычный 2 3" xfId="1865"/>
    <cellStyle name="Обычный 2 3 2" xfId="1866"/>
    <cellStyle name="Обычный 2 3 2 2" xfId="1867"/>
    <cellStyle name="Обычный 2 3 3" xfId="1868"/>
    <cellStyle name="Обычный 2 3_46EE.2011(v1.0)" xfId="1869"/>
    <cellStyle name="Обычный 2 4" xfId="1870"/>
    <cellStyle name="Обычный 2 4 2" xfId="1871"/>
    <cellStyle name="Обычный 2 4 2 2" xfId="1872"/>
    <cellStyle name="Обычный 2 4 3" xfId="1873"/>
    <cellStyle name="Обычный 2 4_46EE.2011(v1.0)" xfId="1874"/>
    <cellStyle name="Обычный 2 5" xfId="1875"/>
    <cellStyle name="Обычный 2 5 2" xfId="1876"/>
    <cellStyle name="Обычный 2 5 2 2" xfId="1877"/>
    <cellStyle name="Обычный 2 5 3" xfId="1878"/>
    <cellStyle name="Обычный 2 5_46EE.2011(v1.0)" xfId="1879"/>
    <cellStyle name="Обычный 2 6" xfId="1880"/>
    <cellStyle name="Обычный 2 6 2" xfId="1881"/>
    <cellStyle name="Обычный 2 6 2 2" xfId="1882"/>
    <cellStyle name="Обычный 2 6 3" xfId="1883"/>
    <cellStyle name="Обычный 2 6_46EE.2011(v1.0)" xfId="1884"/>
    <cellStyle name="Обычный 2 7" xfId="1885"/>
    <cellStyle name="Обычный 2 8" xfId="1886"/>
    <cellStyle name="Обычный 2 9" xfId="1887"/>
    <cellStyle name="Обычный 2_1" xfId="1888"/>
    <cellStyle name="Обычный 3" xfId="1889"/>
    <cellStyle name="Обычный 3 2" xfId="1890"/>
    <cellStyle name="Обычный 3 3" xfId="1891"/>
    <cellStyle name="Обычный 3 4" xfId="1892"/>
    <cellStyle name="Обычный 4" xfId="1893"/>
    <cellStyle name="Обычный 4 2" xfId="1894"/>
    <cellStyle name="Обычный 4 2 2" xfId="1895"/>
    <cellStyle name="Обычный 4 2 3" xfId="1896"/>
    <cellStyle name="Обычный 4 2 4" xfId="1897"/>
    <cellStyle name="Обычный 4 2_BALANCE.WARM.2011YEAR(v1.5)" xfId="1898"/>
    <cellStyle name="Обычный 4_EE.20.MET.SVOD.2.73_v0.1" xfId="1899"/>
    <cellStyle name="Обычный 5" xfId="1900"/>
    <cellStyle name="Обычный 6" xfId="1901"/>
    <cellStyle name="Обычный 7" xfId="1902"/>
    <cellStyle name="Обычный 8" xfId="1903"/>
    <cellStyle name="Обычный 9" xfId="1904"/>
    <cellStyle name="Обычный_BALANCE.VODOSN.2008YEAR_JKK.33.VS.1.77" xfId="1905"/>
    <cellStyle name="Обычный_BALANCE.WARM.2007YEAR(FACT)" xfId="1906"/>
    <cellStyle name="Обычный_Forma_1" xfId="1907"/>
    <cellStyle name="Обычный_Forma_5 2" xfId="1908"/>
    <cellStyle name="Обычный_Forma_5 3" xfId="1909"/>
    <cellStyle name="Обычный_JKH.OPEN.INFO.GVS(v3.5)_цены161210" xfId="1910"/>
    <cellStyle name="Обычный_JKH.OPEN.INFO.HVS(v3.5)_цены161210" xfId="1911"/>
    <cellStyle name="Обычный_JKH.OPEN.INFO.PRICE.VO_v4.0(10.02.11)" xfId="1912"/>
    <cellStyle name="Обычный_KRU.TARIFF.TE.FACT(v0.5)_import_02.02" xfId="1913"/>
    <cellStyle name="Обычный_OREP.JKH.POD.2010YEAR(v1.0)" xfId="1914"/>
    <cellStyle name="Обычный_OREP.JKH.POD.2010YEAR(v1.1)" xfId="1915"/>
    <cellStyle name="Обычный_POTR.EE(+PASPORT)" xfId="1916"/>
    <cellStyle name="Обычный_PREDEL.JKH.2010(v1.3)" xfId="1917"/>
    <cellStyle name="Обычный_PRIL1.ELECTR" xfId="1918"/>
    <cellStyle name="Обычный_PRIL1.ELECTR 2" xfId="1919"/>
    <cellStyle name="Обычный_PRIL4.JKU.7.28(04.03.2009)" xfId="1920"/>
    <cellStyle name="Обычный_TEHSHEET" xfId="1921"/>
    <cellStyle name="Обычный_TR.TARIFF.AUTO.P.M.2.16" xfId="1922"/>
    <cellStyle name="Обычный_ЖКУ_проект3" xfId="1923"/>
    <cellStyle name="Обычный_ЖКУ_проект3 2" xfId="1924"/>
    <cellStyle name="Обычный_Карта РФ" xfId="1925"/>
    <cellStyle name="Обычный_Книга2" xfId="1926"/>
    <cellStyle name="Обычный_Мониторинг инвестиций" xfId="1927"/>
    <cellStyle name="Обычный_Мониторинг инвестиций 2" xfId="1928"/>
    <cellStyle name="Обычный_Мониторинг по тарифам ТОWRK_BU" xfId="1929"/>
    <cellStyle name="Обычный_ТС цены" xfId="1930"/>
    <cellStyle name="Обычный_форма 1 водопровод для орг" xfId="1931"/>
    <cellStyle name="Обычный_форма 1 водопровод для орг_CALC.KV.4.78(v1.0)" xfId="1932"/>
    <cellStyle name="Обычный_Форма 22 ЖКХ" xfId="1933"/>
    <cellStyle name="Ошибка" xfId="1934"/>
    <cellStyle name="Плохой" xfId="1935" builtinId="27" customBuiltin="1"/>
    <cellStyle name="Плохой 10" xfId="1936"/>
    <cellStyle name="Плохой 2" xfId="1937"/>
    <cellStyle name="Плохой 2 2" xfId="1938"/>
    <cellStyle name="Плохой 3" xfId="1939"/>
    <cellStyle name="Плохой 3 2" xfId="1940"/>
    <cellStyle name="Плохой 4" xfId="1941"/>
    <cellStyle name="Плохой 4 2" xfId="1942"/>
    <cellStyle name="Плохой 5" xfId="1943"/>
    <cellStyle name="Плохой 5 2" xfId="1944"/>
    <cellStyle name="Плохой 6" xfId="1945"/>
    <cellStyle name="Плохой 6 2" xfId="1946"/>
    <cellStyle name="Плохой 7" xfId="1947"/>
    <cellStyle name="Плохой 7 2" xfId="1948"/>
    <cellStyle name="Плохой 8" xfId="1949"/>
    <cellStyle name="Плохой 8 2" xfId="1950"/>
    <cellStyle name="Плохой 9" xfId="1951"/>
    <cellStyle name="Плохой 9 2" xfId="1952"/>
    <cellStyle name="По центру с переносом" xfId="1953"/>
    <cellStyle name="По центру с переносом 2" xfId="1954"/>
    <cellStyle name="По центру с переносом 3" xfId="1955"/>
    <cellStyle name="По центру с переносом 4" xfId="1956"/>
    <cellStyle name="По ширине с переносом" xfId="1957"/>
    <cellStyle name="По ширине с переносом 2" xfId="1958"/>
    <cellStyle name="По ширине с переносом 3" xfId="1959"/>
    <cellStyle name="По ширине с переносом 4" xfId="1960"/>
    <cellStyle name="Подгруппа" xfId="1961"/>
    <cellStyle name="Поле ввода" xfId="1962"/>
    <cellStyle name="Пояснение" xfId="1963" builtinId="53" customBuiltin="1"/>
    <cellStyle name="Пояснение 10" xfId="1964"/>
    <cellStyle name="Пояснение 2" xfId="1965"/>
    <cellStyle name="Пояснение 2 2" xfId="1966"/>
    <cellStyle name="Пояснение 3" xfId="1967"/>
    <cellStyle name="Пояснение 3 2" xfId="1968"/>
    <cellStyle name="Пояснение 4" xfId="1969"/>
    <cellStyle name="Пояснение 4 2" xfId="1970"/>
    <cellStyle name="Пояснение 5" xfId="1971"/>
    <cellStyle name="Пояснение 5 2" xfId="1972"/>
    <cellStyle name="Пояснение 6" xfId="1973"/>
    <cellStyle name="Пояснение 6 2" xfId="1974"/>
    <cellStyle name="Пояснение 7" xfId="1975"/>
    <cellStyle name="Пояснение 7 2" xfId="1976"/>
    <cellStyle name="Пояснение 8" xfId="1977"/>
    <cellStyle name="Пояснение 8 2" xfId="1978"/>
    <cellStyle name="Пояснение 9" xfId="1979"/>
    <cellStyle name="Пояснение 9 2" xfId="1980"/>
    <cellStyle name="Примечание" xfId="1981" builtinId="10" customBuiltin="1"/>
    <cellStyle name="Примечание 10" xfId="1982"/>
    <cellStyle name="Примечание 10 2" xfId="1983"/>
    <cellStyle name="Примечание 10 3" xfId="1984"/>
    <cellStyle name="Примечание 10 4" xfId="1985"/>
    <cellStyle name="Примечание 10_46EE.2011(v1.0)" xfId="1986"/>
    <cellStyle name="Примечание 11" xfId="1987"/>
    <cellStyle name="Примечание 11 2" xfId="1988"/>
    <cellStyle name="Примечание 11 3" xfId="1989"/>
    <cellStyle name="Примечание 11 4" xfId="1990"/>
    <cellStyle name="Примечание 11_46EE.2011(v1.0)" xfId="1991"/>
    <cellStyle name="Примечание 12" xfId="1992"/>
    <cellStyle name="Примечание 12 2" xfId="1993"/>
    <cellStyle name="Примечание 12 3" xfId="1994"/>
    <cellStyle name="Примечание 12 4" xfId="1995"/>
    <cellStyle name="Примечание 12_46EE.2011(v1.0)" xfId="1996"/>
    <cellStyle name="Примечание 13" xfId="1997"/>
    <cellStyle name="Примечание 14" xfId="1998"/>
    <cellStyle name="Примечание 15" xfId="1999"/>
    <cellStyle name="Примечание 16" xfId="2000"/>
    <cellStyle name="Примечание 17" xfId="2001"/>
    <cellStyle name="Примечание 18" xfId="2002"/>
    <cellStyle name="Примечание 19" xfId="2003"/>
    <cellStyle name="Примечание 2" xfId="2004"/>
    <cellStyle name="Примечание 2 2" xfId="2005"/>
    <cellStyle name="Примечание 2 2 2" xfId="2006"/>
    <cellStyle name="Примечание 2 3" xfId="2007"/>
    <cellStyle name="Примечание 2 3 2" xfId="2008"/>
    <cellStyle name="Примечание 2 4" xfId="2009"/>
    <cellStyle name="Примечание 2 4 2" xfId="2010"/>
    <cellStyle name="Примечание 2 5" xfId="2011"/>
    <cellStyle name="Примечание 2 5 2" xfId="2012"/>
    <cellStyle name="Примечание 2 6" xfId="2013"/>
    <cellStyle name="Примечание 2 6 2" xfId="2014"/>
    <cellStyle name="Примечание 2 7" xfId="2015"/>
    <cellStyle name="Примечание 2 7 2" xfId="2016"/>
    <cellStyle name="Примечание 2 8" xfId="2017"/>
    <cellStyle name="Примечание 2 8 2" xfId="2018"/>
    <cellStyle name="Примечание 2 9" xfId="2019"/>
    <cellStyle name="Примечание 2_46EE.2011(v1.0)" xfId="2020"/>
    <cellStyle name="Примечание 20" xfId="2021"/>
    <cellStyle name="Примечание 21" xfId="2022"/>
    <cellStyle name="Примечание 22" xfId="2023"/>
    <cellStyle name="Примечание 23" xfId="2024"/>
    <cellStyle name="Примечание 3" xfId="2025"/>
    <cellStyle name="Примечание 3 2" xfId="2026"/>
    <cellStyle name="Примечание 3 2 2" xfId="2027"/>
    <cellStyle name="Примечание 3 3" xfId="2028"/>
    <cellStyle name="Примечание 3 3 2" xfId="2029"/>
    <cellStyle name="Примечание 3 4" xfId="2030"/>
    <cellStyle name="Примечание 3 4 2" xfId="2031"/>
    <cellStyle name="Примечание 3 5" xfId="2032"/>
    <cellStyle name="Примечание 3 5 2" xfId="2033"/>
    <cellStyle name="Примечание 3 6" xfId="2034"/>
    <cellStyle name="Примечание 3 6 2" xfId="2035"/>
    <cellStyle name="Примечание 3 7" xfId="2036"/>
    <cellStyle name="Примечание 3 7 2" xfId="2037"/>
    <cellStyle name="Примечание 3 8" xfId="2038"/>
    <cellStyle name="Примечание 3 8 2" xfId="2039"/>
    <cellStyle name="Примечание 3 9" xfId="2040"/>
    <cellStyle name="Примечание 3_46EE.2011(v1.0)" xfId="2041"/>
    <cellStyle name="Примечание 4" xfId="2042"/>
    <cellStyle name="Примечание 4 2" xfId="2043"/>
    <cellStyle name="Примечание 4 2 2" xfId="2044"/>
    <cellStyle name="Примечание 4 3" xfId="2045"/>
    <cellStyle name="Примечание 4 3 2" xfId="2046"/>
    <cellStyle name="Примечание 4 4" xfId="2047"/>
    <cellStyle name="Примечание 4 4 2" xfId="2048"/>
    <cellStyle name="Примечание 4 5" xfId="2049"/>
    <cellStyle name="Примечание 4 5 2" xfId="2050"/>
    <cellStyle name="Примечание 4 6" xfId="2051"/>
    <cellStyle name="Примечание 4 6 2" xfId="2052"/>
    <cellStyle name="Примечание 4 7" xfId="2053"/>
    <cellStyle name="Примечание 4 7 2" xfId="2054"/>
    <cellStyle name="Примечание 4 8" xfId="2055"/>
    <cellStyle name="Примечание 4 8 2" xfId="2056"/>
    <cellStyle name="Примечание 4 9" xfId="2057"/>
    <cellStyle name="Примечание 4_46EE.2011(v1.0)" xfId="2058"/>
    <cellStyle name="Примечание 5" xfId="2059"/>
    <cellStyle name="Примечание 5 2" xfId="2060"/>
    <cellStyle name="Примечание 5 2 2" xfId="2061"/>
    <cellStyle name="Примечание 5 3" xfId="2062"/>
    <cellStyle name="Примечание 5 3 2" xfId="2063"/>
    <cellStyle name="Примечание 5 4" xfId="2064"/>
    <cellStyle name="Примечание 5 4 2" xfId="2065"/>
    <cellStyle name="Примечание 5 5" xfId="2066"/>
    <cellStyle name="Примечание 5 5 2" xfId="2067"/>
    <cellStyle name="Примечание 5 6" xfId="2068"/>
    <cellStyle name="Примечание 5 6 2" xfId="2069"/>
    <cellStyle name="Примечание 5 7" xfId="2070"/>
    <cellStyle name="Примечание 5 7 2" xfId="2071"/>
    <cellStyle name="Примечание 5 8" xfId="2072"/>
    <cellStyle name="Примечание 5 8 2" xfId="2073"/>
    <cellStyle name="Примечание 5 9" xfId="2074"/>
    <cellStyle name="Примечание 5_46EE.2011(v1.0)" xfId="2075"/>
    <cellStyle name="Примечание 6" xfId="2076"/>
    <cellStyle name="Примечание 6 2" xfId="2077"/>
    <cellStyle name="Примечание 6 2 2" xfId="2078"/>
    <cellStyle name="Примечание 6 3" xfId="2079"/>
    <cellStyle name="Примечание 6_46EE.2011(v1.0)" xfId="2080"/>
    <cellStyle name="Примечание 7" xfId="2081"/>
    <cellStyle name="Примечание 7 2" xfId="2082"/>
    <cellStyle name="Примечание 7 2 2" xfId="2083"/>
    <cellStyle name="Примечание 7 3" xfId="2084"/>
    <cellStyle name="Примечание 7_46EE.2011(v1.0)" xfId="2085"/>
    <cellStyle name="Примечание 8" xfId="2086"/>
    <cellStyle name="Примечание 8 2" xfId="2087"/>
    <cellStyle name="Примечание 8 2 2" xfId="2088"/>
    <cellStyle name="Примечание 8 3" xfId="2089"/>
    <cellStyle name="Примечание 8_46EE.2011(v1.0)" xfId="2090"/>
    <cellStyle name="Примечание 9" xfId="2091"/>
    <cellStyle name="Примечание 9 2" xfId="2092"/>
    <cellStyle name="Примечание 9 2 2" xfId="2093"/>
    <cellStyle name="Примечание 9 3" xfId="2094"/>
    <cellStyle name="Примечание 9_46EE.2011(v1.0)" xfId="2095"/>
    <cellStyle name="Продукт" xfId="2096"/>
    <cellStyle name="Процентный 10" xfId="2097"/>
    <cellStyle name="Процентный 2" xfId="2098"/>
    <cellStyle name="Процентный 2 2" xfId="2099"/>
    <cellStyle name="Процентный 2 2 2" xfId="2100"/>
    <cellStyle name="Процентный 2 2 3" xfId="2101"/>
    <cellStyle name="Процентный 2 2 4" xfId="2102"/>
    <cellStyle name="Процентный 2 3" xfId="2103"/>
    <cellStyle name="Процентный 2 3 2" xfId="2104"/>
    <cellStyle name="Процентный 2 3 3" xfId="2105"/>
    <cellStyle name="Процентный 2 3 4" xfId="2106"/>
    <cellStyle name="Процентный 2 4" xfId="2107"/>
    <cellStyle name="Процентный 2 5" xfId="2108"/>
    <cellStyle name="Процентный 2 6" xfId="2109"/>
    <cellStyle name="Процентный 3" xfId="2110"/>
    <cellStyle name="Процентный 3 2" xfId="2111"/>
    <cellStyle name="Процентный 3 3" xfId="2112"/>
    <cellStyle name="Процентный 3 4" xfId="2113"/>
    <cellStyle name="Процентный 4" xfId="2114"/>
    <cellStyle name="Процентный 4 2" xfId="2115"/>
    <cellStyle name="Процентный 4 3" xfId="2116"/>
    <cellStyle name="Процентный 4 4" xfId="2117"/>
    <cellStyle name="Процентный 5" xfId="2118"/>
    <cellStyle name="Процентный 9" xfId="2119"/>
    <cellStyle name="Разница" xfId="2120"/>
    <cellStyle name="Рамки" xfId="2121"/>
    <cellStyle name="Сводная таблица" xfId="2122"/>
    <cellStyle name="Связанная ячейка" xfId="2123" builtinId="24" customBuiltin="1"/>
    <cellStyle name="Связанная ячейка 10" xfId="2124"/>
    <cellStyle name="Связанная ячейка 2" xfId="2125"/>
    <cellStyle name="Связанная ячейка 2 2" xfId="2126"/>
    <cellStyle name="Связанная ячейка 2_46EE.2011(v1.0)" xfId="2127"/>
    <cellStyle name="Связанная ячейка 3" xfId="2128"/>
    <cellStyle name="Связанная ячейка 3 2" xfId="2129"/>
    <cellStyle name="Связанная ячейка 3_46EE.2011(v1.0)" xfId="2130"/>
    <cellStyle name="Связанная ячейка 4" xfId="2131"/>
    <cellStyle name="Связанная ячейка 4 2" xfId="2132"/>
    <cellStyle name="Связанная ячейка 4_46EE.2011(v1.0)" xfId="2133"/>
    <cellStyle name="Связанная ячейка 5" xfId="2134"/>
    <cellStyle name="Связанная ячейка 5 2" xfId="2135"/>
    <cellStyle name="Связанная ячейка 5_46EE.2011(v1.0)" xfId="2136"/>
    <cellStyle name="Связанная ячейка 6" xfId="2137"/>
    <cellStyle name="Связанная ячейка 6 2" xfId="2138"/>
    <cellStyle name="Связанная ячейка 6_46EE.2011(v1.0)" xfId="2139"/>
    <cellStyle name="Связанная ячейка 7" xfId="2140"/>
    <cellStyle name="Связанная ячейка 7 2" xfId="2141"/>
    <cellStyle name="Связанная ячейка 7_46EE.2011(v1.0)" xfId="2142"/>
    <cellStyle name="Связанная ячейка 8" xfId="2143"/>
    <cellStyle name="Связанная ячейка 8 2" xfId="2144"/>
    <cellStyle name="Связанная ячейка 8_46EE.2011(v1.0)" xfId="2145"/>
    <cellStyle name="Связанная ячейка 9" xfId="2146"/>
    <cellStyle name="Связанная ячейка 9 2" xfId="2147"/>
    <cellStyle name="Связанная ячейка 9_46EE.2011(v1.0)" xfId="2148"/>
    <cellStyle name="Стиль 1" xfId="2149"/>
    <cellStyle name="Стиль 1 2" xfId="2150"/>
    <cellStyle name="Стиль 1 2 2" xfId="2151"/>
    <cellStyle name="Стиль 1 2_EE.2REK.P2011.4.78(v0.3)" xfId="2152"/>
    <cellStyle name="Стиль 2" xfId="2153"/>
    <cellStyle name="Субсчет" xfId="2154"/>
    <cellStyle name="Счет" xfId="2155"/>
    <cellStyle name="ТЕКСТ" xfId="2156"/>
    <cellStyle name="ТЕКСТ 2" xfId="2157"/>
    <cellStyle name="ТЕКСТ 2 2" xfId="2158"/>
    <cellStyle name="ТЕКСТ 3" xfId="2159"/>
    <cellStyle name="ТЕКСТ 3 2" xfId="2160"/>
    <cellStyle name="ТЕКСТ 4" xfId="2161"/>
    <cellStyle name="ТЕКСТ 4 2" xfId="2162"/>
    <cellStyle name="ТЕКСТ 5" xfId="2163"/>
    <cellStyle name="ТЕКСТ 5 2" xfId="2164"/>
    <cellStyle name="ТЕКСТ 6" xfId="2165"/>
    <cellStyle name="ТЕКСТ 6 2" xfId="2166"/>
    <cellStyle name="ТЕКСТ 7" xfId="2167"/>
    <cellStyle name="ТЕКСТ 7 2" xfId="2168"/>
    <cellStyle name="ТЕКСТ 8" xfId="2169"/>
    <cellStyle name="ТЕКСТ 8 2" xfId="2170"/>
    <cellStyle name="ТЕКСТ 9" xfId="2171"/>
    <cellStyle name="Текст предупреждения" xfId="2172" builtinId="11" customBuiltin="1"/>
    <cellStyle name="Текст предупреждения 10" xfId="2173"/>
    <cellStyle name="Текст предупреждения 2" xfId="2174"/>
    <cellStyle name="Текст предупреждения 2 2" xfId="2175"/>
    <cellStyle name="Текст предупреждения 3" xfId="2176"/>
    <cellStyle name="Текст предупреждения 3 2" xfId="2177"/>
    <cellStyle name="Текст предупреждения 4" xfId="2178"/>
    <cellStyle name="Текст предупреждения 4 2" xfId="2179"/>
    <cellStyle name="Текст предупреждения 5" xfId="2180"/>
    <cellStyle name="Текст предупреждения 5 2" xfId="2181"/>
    <cellStyle name="Текст предупреждения 6" xfId="2182"/>
    <cellStyle name="Текст предупреждения 6 2" xfId="2183"/>
    <cellStyle name="Текст предупреждения 7" xfId="2184"/>
    <cellStyle name="Текст предупреждения 7 2" xfId="2185"/>
    <cellStyle name="Текст предупреждения 8" xfId="2186"/>
    <cellStyle name="Текст предупреждения 8 2" xfId="2187"/>
    <cellStyle name="Текст предупреждения 9" xfId="2188"/>
    <cellStyle name="Текст предупреждения 9 2" xfId="2189"/>
    <cellStyle name="Текстовый" xfId="2190"/>
    <cellStyle name="Текстовый 10" xfId="2191"/>
    <cellStyle name="Текстовый 11" xfId="2192"/>
    <cellStyle name="Текстовый 12" xfId="2193"/>
    <cellStyle name="Текстовый 13" xfId="2194"/>
    <cellStyle name="Текстовый 14" xfId="2195"/>
    <cellStyle name="Текстовый 15" xfId="2196"/>
    <cellStyle name="Текстовый 16" xfId="2197"/>
    <cellStyle name="Текстовый 2" xfId="2198"/>
    <cellStyle name="Текстовый 2 2" xfId="2199"/>
    <cellStyle name="Текстовый 3" xfId="2200"/>
    <cellStyle name="Текстовый 3 2" xfId="2201"/>
    <cellStyle name="Текстовый 4" xfId="2202"/>
    <cellStyle name="Текстовый 4 2" xfId="2203"/>
    <cellStyle name="Текстовый 5" xfId="2204"/>
    <cellStyle name="Текстовый 5 2" xfId="2205"/>
    <cellStyle name="Текстовый 6" xfId="2206"/>
    <cellStyle name="Текстовый 6 2" xfId="2207"/>
    <cellStyle name="Текстовый 7" xfId="2208"/>
    <cellStyle name="Текстовый 7 2" xfId="2209"/>
    <cellStyle name="Текстовый 8" xfId="2210"/>
    <cellStyle name="Текстовый 8 2" xfId="2211"/>
    <cellStyle name="Текстовый 9" xfId="2212"/>
    <cellStyle name="Текстовый_1" xfId="2213"/>
    <cellStyle name="Тысячи [0]_22гк" xfId="2214"/>
    <cellStyle name="Тысячи_22гк" xfId="2215"/>
    <cellStyle name="ФИКСИРОВАННЫЙ" xfId="2216"/>
    <cellStyle name="ФИКСИРОВАННЫЙ 2" xfId="2217"/>
    <cellStyle name="ФИКСИРОВАННЫЙ 2 2" xfId="2218"/>
    <cellStyle name="ФИКСИРОВАННЫЙ 3" xfId="2219"/>
    <cellStyle name="ФИКСИРОВАННЫЙ 3 2" xfId="2220"/>
    <cellStyle name="ФИКСИРОВАННЫЙ 4" xfId="2221"/>
    <cellStyle name="ФИКСИРОВАННЫЙ 4 2" xfId="2222"/>
    <cellStyle name="ФИКСИРОВАННЫЙ 5" xfId="2223"/>
    <cellStyle name="ФИКСИРОВАННЫЙ 5 2" xfId="2224"/>
    <cellStyle name="ФИКСИРОВАННЫЙ 6" xfId="2225"/>
    <cellStyle name="ФИКСИРОВАННЫЙ 6 2" xfId="2226"/>
    <cellStyle name="ФИКСИРОВАННЫЙ 7" xfId="2227"/>
    <cellStyle name="ФИКСИРОВАННЫЙ 7 2" xfId="2228"/>
    <cellStyle name="ФИКСИРОВАННЫЙ 8" xfId="2229"/>
    <cellStyle name="ФИКСИРОВАННЫЙ 8 2" xfId="2230"/>
    <cellStyle name="ФИКСИРОВАННЫЙ 9" xfId="2231"/>
    <cellStyle name="ФИКСИРОВАННЫЙ_1" xfId="2232"/>
    <cellStyle name="Финансовый 2" xfId="2233"/>
    <cellStyle name="Финансовый 2 2" xfId="2234"/>
    <cellStyle name="Финансовый 2 2 2" xfId="2235"/>
    <cellStyle name="Финансовый 2 2 3" xfId="2236"/>
    <cellStyle name="Финансовый 2 2_INDEX.STATION.2012(v1.0)_" xfId="2237"/>
    <cellStyle name="Финансовый 2 3" xfId="2238"/>
    <cellStyle name="Финансовый 2 4" xfId="2239"/>
    <cellStyle name="Финансовый 2_46EE.2011(v1.0)" xfId="2240"/>
    <cellStyle name="Финансовый 3" xfId="2241"/>
    <cellStyle name="Финансовый 3 2" xfId="2242"/>
    <cellStyle name="Финансовый 3 3" xfId="2243"/>
    <cellStyle name="Финансовый 3 3 2" xfId="2244"/>
    <cellStyle name="Финансовый 3 4" xfId="2245"/>
    <cellStyle name="Финансовый 3 4 2" xfId="2246"/>
    <cellStyle name="Финансовый 3_INDEX.STATION.2012(v1.0)_" xfId="2247"/>
    <cellStyle name="Финансовый 4" xfId="2248"/>
    <cellStyle name="Финансовый 6" xfId="2249"/>
    <cellStyle name="Финансовый0[0]_FU_bal" xfId="2250"/>
    <cellStyle name="Формула" xfId="2251"/>
    <cellStyle name="Формула 2" xfId="2252"/>
    <cellStyle name="Формула_A РТ 2009 Рязаньэнерго" xfId="2253"/>
    <cellStyle name="ФормулаВБ" xfId="2254"/>
    <cellStyle name="ФормулаНаКонтроль" xfId="2255"/>
    <cellStyle name="Хороший" xfId="2256" builtinId="26" customBuiltin="1"/>
    <cellStyle name="Хороший 10" xfId="2257"/>
    <cellStyle name="Хороший 2" xfId="2258"/>
    <cellStyle name="Хороший 2 2" xfId="2259"/>
    <cellStyle name="Хороший 3" xfId="2260"/>
    <cellStyle name="Хороший 3 2" xfId="2261"/>
    <cellStyle name="Хороший 4" xfId="2262"/>
    <cellStyle name="Хороший 4 2" xfId="2263"/>
    <cellStyle name="Хороший 5" xfId="2264"/>
    <cellStyle name="Хороший 5 2" xfId="2265"/>
    <cellStyle name="Хороший 6" xfId="2266"/>
    <cellStyle name="Хороший 6 2" xfId="2267"/>
    <cellStyle name="Хороший 7" xfId="2268"/>
    <cellStyle name="Хороший 7 2" xfId="2269"/>
    <cellStyle name="Хороший 8" xfId="2270"/>
    <cellStyle name="Хороший 8 2" xfId="2271"/>
    <cellStyle name="Хороший 9" xfId="2272"/>
    <cellStyle name="Хороший 9 2" xfId="2273"/>
    <cellStyle name="Цена_продукта" xfId="2274"/>
    <cellStyle name="Цифры по центру с десятыми" xfId="2275"/>
    <cellStyle name="Цифры по центру с десятыми 2" xfId="2276"/>
    <cellStyle name="Цифры по центру с десятыми 3" xfId="2277"/>
    <cellStyle name="Цифры по центру с десятыми 4" xfId="2278"/>
    <cellStyle name="число" xfId="2279"/>
    <cellStyle name="Џђћ–…ќ’ќ›‰" xfId="2280"/>
    <cellStyle name="Шапка" xfId="2281"/>
    <cellStyle name="Шапка таблицы" xfId="2282"/>
    <cellStyle name="ШАУ" xfId="2283"/>
    <cellStyle name="標準_PL-CF sheet" xfId="2284"/>
    <cellStyle name="䁺_x0001_" xfId="22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activeX/activeX1.xml><?xml version="1.0" encoding="utf-8"?>
<ax:ocx xmlns:ax="http://schemas.microsoft.com/office/2006/activeX" xmlns:r="http://schemas.openxmlformats.org/officeDocument/2006/relationships" ax:classid="{D7053240-CE69-11CD-A777-00DD01143C57}">
  <ax:ocxPr ax:name="VariousPropertyBits" ax:value="25"/>
  <ax:ocxPr ax:name="Caption" ax:value="Принять изменения"/>
  <ax:ocxPr ax:name="Size" ax:value="5821;820"/>
  <ax:ocxPr ax:name="FontName" ax:value="Tahoma"/>
  <ax:ocxPr ax:name="FontEffects" ax:value="1073750017"/>
  <ax:ocxPr ax:name="FontHeight" ax:value="195"/>
  <ax:ocxPr ax:name="FontCharSet" ax:value="204"/>
  <ax:ocxPr ax:name="FontPitchAndFamily" ax:value="2"/>
  <ax:ocxPr ax:name="ParagraphAlign" ax:value="3"/>
  <ax:ocxPr ax:name="FontWeight" ax:value="700"/>
</ax:ocx>
</file>

<file path=xl/activeX/activeX10.xml><?xml version="1.0" encoding="utf-8"?>
<ax:ocx xmlns:ax="http://schemas.microsoft.com/office/2006/activeX" xmlns:r="http://schemas.openxmlformats.org/officeDocument/2006/relationships" ax:classid="{D7053240-CE69-11CD-A777-00DD01143C57}">
  <ax:ocxPr ax:name="Caption" ax:value="Сформировать списки листов"/>
  <ax:ocxPr ax:name="Size" ax:value="6006;847"/>
  <ax:ocxPr ax:name="FontName" ax:value="Tahoma"/>
  <ax:ocxPr ax:name="FontHeight" ax:value="180"/>
  <ax:ocxPr ax:name="FontCharSet" ax:value="204"/>
  <ax:ocxPr ax:name="FontPitchAndFamily" ax:value="2"/>
  <ax:ocxPr ax:name="ParagraphAlign" ax:value="3"/>
</ax:ocx>
</file>

<file path=xl/activeX/activeX2.xml><?xml version="1.0" encoding="utf-8"?>
<ax:ocx xmlns:ax="http://schemas.microsoft.com/office/2006/activeX" xmlns:r="http://schemas.openxmlformats.org/officeDocument/2006/relationships" ax:classid="{8BD21D40-EC42-11CE-9E0D-00AA006002F3}">
  <ax:ocxPr ax:name="ForeColor" ax:value="2147483649"/>
  <ax:ocxPr ax:name="DisplayStyle" ax:value="4"/>
  <ax:ocxPr ax:name="Size" ax:value="12409;635"/>
  <ax:ocxPr ax:name="Value" ax:value="0"/>
  <ax:ocxPr ax:name="Caption" ax:value="никогда не проверять наличие обновлений (не рекомендуется)"/>
  <ax:ocxPr ax:name="GroupName" ax:value="Обновление"/>
  <ax:ocxPr ax:name="FontName" ax:value="Tahoma"/>
  <ax:ocxPr ax:name="FontEffects" ax:value="1073741825"/>
  <ax:ocxPr ax:name="FontHeight" ax:value="180"/>
  <ax:ocxPr ax:name="FontCharSet" ax:value="204"/>
  <ax:ocxPr ax:name="FontPitchAndFamily" ax:value="2"/>
  <ax:ocxPr ax:name="FontWeight" ax:value="700"/>
</ax:ocx>
</file>

<file path=xl/activeX/activeX3.xml><?xml version="1.0" encoding="utf-8"?>
<ax:ocx xmlns:ax="http://schemas.microsoft.com/office/2006/activeX" xmlns:r="http://schemas.openxmlformats.org/officeDocument/2006/relationships" ax:classid="{8BD21D40-EC42-11CE-9E0D-00AA006002F3}">
  <ax:ocxPr ax:name="ForeColor" ax:value="2147483649"/>
  <ax:ocxPr ax:name="DisplayStyle" ax:value="4"/>
  <ax:ocxPr ax:name="Size" ax:value="12409;635"/>
  <ax:ocxPr ax:name="Value" ax:value="1"/>
  <ax:ocxPr ax:name="Caption" ax:value="проверять доступные обновления (рекомендуется)"/>
  <ax:ocxPr ax:name="GroupName" ax:value="Обновление"/>
  <ax:ocxPr ax:name="FontName" ax:value="Tahoma"/>
  <ax:ocxPr ax:name="FontEffects" ax:value="1073741825"/>
  <ax:ocxPr ax:name="FontHeight" ax:value="180"/>
  <ax:ocxPr ax:name="FontCharSet" ax:value="204"/>
  <ax:ocxPr ax:name="FontPitchAndFamily" ax:value="2"/>
  <ax:ocxPr ax:name="FontWeight" ax:value="700"/>
</ax:ocx>
</file>

<file path=xl/activeX/activeX4.xml><?xml version="1.0" encoding="utf-8"?>
<ax:ocx xmlns:ax="http://schemas.microsoft.com/office/2006/activeX" xmlns:r="http://schemas.openxmlformats.org/officeDocument/2006/relationships" ax:classid="{D7053240-CE69-11CD-A777-00DD01143C57}">
  <ax:ocxPr ax:name="ForeColor" ax:value="12582912"/>
  <ax:ocxPr ax:name="Caption" ax:value="Обновить текущую версию шаблона"/>
  <ax:ocxPr ax:name="Size" ax:value="6668;873"/>
  <ax:ocxPr ax:name="FontName" ax:value="Tahoma"/>
  <ax:ocxPr ax:name="FontEffects" ax:value="1073741825"/>
  <ax:ocxPr ax:name="FontHeight" ax:value="180"/>
  <ax:ocxPr ax:name="FontCharSet" ax:value="204"/>
  <ax:ocxPr ax:name="FontPitchAndFamily" ax:value="2"/>
  <ax:ocxPr ax:name="ParagraphAlign" ax:value="3"/>
  <ax:ocxPr ax:name="FontWeight" ax:value="700"/>
</ax:ocx>
</file>

<file path=xl/activeX/activeX5.xml><?xml version="1.0" encoding="utf-8"?>
<ax:ocx xmlns:ax="http://schemas.microsoft.com/office/2006/activeX" xmlns:r="http://schemas.openxmlformats.org/officeDocument/2006/relationships" ax:classid="{D7053240-CE69-11CD-A777-00DD01143C57}">
  <ax:ocxPr ax:name="ForeColor" ax:value="12582912"/>
  <ax:ocxPr ax:name="Caption" ax:value="Загрузить данные из файла..."/>
  <ax:ocxPr ax:name="Size" ax:value="6641;873"/>
  <ax:ocxPr ax:name="FontName" ax:value="Tahoma"/>
  <ax:ocxPr ax:name="FontEffects" ax:value="1073741825"/>
  <ax:ocxPr ax:name="FontHeight" ax:value="180"/>
  <ax:ocxPr ax:name="FontCharSet" ax:value="204"/>
  <ax:ocxPr ax:name="FontPitchAndFamily" ax:value="2"/>
  <ax:ocxPr ax:name="ParagraphAlign" ax:value="3"/>
  <ax:ocxPr ax:name="FontWeight" ax:value="700"/>
</ax:ocx>
</file>

<file path=xl/activeX/activeX6.xml><?xml version="1.0" encoding="utf-8"?>
<ax:ocx xmlns:ax="http://schemas.microsoft.com/office/2006/activeX" xmlns:r="http://schemas.openxmlformats.org/officeDocument/2006/relationships" ax:classid="{D7053240-CE69-11CD-A777-00DD01143C57}">
  <ax:ocxPr ax:name="ForeColor" ax:value="2147483655"/>
  <ax:ocxPr ax:name="Caption" ax:value="Очистить лог"/>
  <ax:ocxPr ax:name="Size" ax:value="4445;767"/>
  <ax:ocxPr ax:name="FontName" ax:value="Tahoma"/>
  <ax:ocxPr ax:name="FontEffects" ax:value="1073741825"/>
  <ax:ocxPr ax:name="FontHeight" ax:value="180"/>
  <ax:ocxPr ax:name="FontCharSet" ax:value="204"/>
  <ax:ocxPr ax:name="FontPitchAndFamily" ax:value="2"/>
  <ax:ocxPr ax:name="ParagraphAlign" ax:value="3"/>
  <ax:ocxPr ax:name="FontWeight" ax:value="700"/>
</ax:ocx>
</file>

<file path=xl/activeX/activeX7.xml><?xml version="1.0" encoding="utf-8"?>
<ax:ocx xmlns:ax="http://schemas.microsoft.com/office/2006/activeX" xmlns:r="http://schemas.openxmlformats.org/officeDocument/2006/relationships" ax:classid="{D7053240-CE69-11CD-A777-00DD01143C57}">
  <ax:ocxPr ax:name="VariousPropertyBits" ax:value="25"/>
  <ax:ocxPr ax:name="Caption" ax:value="Приступить к заполнению"/>
  <ax:ocxPr ax:name="Size" ax:value="6350;953"/>
  <ax:ocxPr ax:name="FontName" ax:value="Tahoma"/>
  <ax:ocxPr ax:name="FontEffects" ax:value="1073750017"/>
  <ax:ocxPr ax:name="FontHeight" ax:value="180"/>
  <ax:ocxPr ax:name="FontCharSet" ax:value="204"/>
  <ax:ocxPr ax:name="FontPitchAndFamily" ax:value="2"/>
  <ax:ocxPr ax:name="ParagraphAlign" ax:value="3"/>
  <ax:ocxPr ax:name="FontWeight" ax:value="700"/>
</ax:ocx>
</file>

<file path=xl/activeX/activeX8.xml><?xml version="1.0" encoding="utf-8"?>
<ax:ocx xmlns:ax="http://schemas.microsoft.com/office/2006/activeX" xmlns:r="http://schemas.openxmlformats.org/officeDocument/2006/relationships" ax:classid="{D7053240-CE69-11CD-A777-00DD01143C57}">
  <ax:ocxPr ax:name="Caption" ax:value="Обновить реестр МО"/>
  <ax:ocxPr ax:name="Size" ax:value="19950;873"/>
  <ax:ocxPr ax:name="FontName" ax:value="Tahoma"/>
  <ax:ocxPr ax:name="FontEffects" ax:value="1073741825"/>
  <ax:ocxPr ax:name="FontHeight" ax:value="180"/>
  <ax:ocxPr ax:name="FontCharSet" ax:value="204"/>
  <ax:ocxPr ax:name="FontPitchAndFamily" ax:value="2"/>
  <ax:ocxPr ax:name="ParagraphAlign" ax:value="3"/>
  <ax:ocxPr ax:name="FontWeight" ax:value="700"/>
</ax:ocx>
</file>

<file path=xl/activeX/activeX9.xml><?xml version="1.0" encoding="utf-8"?>
<ax:ocx xmlns:ax="http://schemas.microsoft.com/office/2006/activeX" xmlns:r="http://schemas.openxmlformats.org/officeDocument/2006/relationships" ax:classid="{D7053240-CE69-11CD-A777-00DD01143C57}">
  <ax:ocxPr ax:name="Caption" ax:value="Выбор организации"/>
  <ax:ocxPr ax:name="Size" ax:value="20029;873"/>
  <ax:ocxPr ax:name="FontName" ax:value="Tahoma"/>
  <ax:ocxPr ax:name="FontEffects" ax:value="1073741825"/>
  <ax:ocxPr ax:name="FontHeight" ax:value="180"/>
  <ax:ocxPr ax:name="FontCharSet" ax:value="204"/>
  <ax:ocxPr ax:name="FontPitchAndFamily" ax:value="2"/>
  <ax:ocxPr ax:name="ParagraphAlign" ax:value="3"/>
  <ax:ocxPr ax:name="FontWeight" ax:value="700"/>
</ax:oc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6.emf"/><Relationship Id="rId1" Type="http://schemas.openxmlformats.org/officeDocument/2006/relationships/image" Target="../media/image7.emf"/><Relationship Id="rId5" Type="http://schemas.openxmlformats.org/officeDocument/2006/relationships/image" Target="../media/image4.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15</xdr:row>
      <xdr:rowOff>0</xdr:rowOff>
    </xdr:from>
    <xdr:to>
      <xdr:col>3</xdr:col>
      <xdr:colOff>180975</xdr:colOff>
      <xdr:row>16</xdr:row>
      <xdr:rowOff>0</xdr:rowOff>
    </xdr:to>
    <xdr:pic macro="[0]!modInfo.InfInstr">
      <xdr:nvPicPr>
        <xdr:cNvPr id="201774"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1104900" y="3162300"/>
          <a:ext cx="161925" cy="161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4171950</xdr:colOff>
          <xdr:row>37</xdr:row>
          <xdr:rowOff>104775</xdr:rowOff>
        </xdr:from>
        <xdr:to>
          <xdr:col>7</xdr:col>
          <xdr:colOff>666750</xdr:colOff>
          <xdr:row>37</xdr:row>
          <xdr:rowOff>400050</xdr:rowOff>
        </xdr:to>
        <xdr:sp macro="" textlink="">
          <xdr:nvSpPr>
            <xdr:cNvPr id="40772" name="cmdApplyContactChanges" hidden="1">
              <a:extLst>
                <a:ext uri="{63B3BB69-23CF-44E3-9099-C40C66FF867C}">
                  <a14:compatExt spid="_x0000_s4077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18</xdr:row>
          <xdr:rowOff>0</xdr:rowOff>
        </xdr:from>
        <xdr:to>
          <xdr:col>6</xdr:col>
          <xdr:colOff>257175</xdr:colOff>
          <xdr:row>20</xdr:row>
          <xdr:rowOff>28575</xdr:rowOff>
        </xdr:to>
        <xdr:sp macro="" textlink="">
          <xdr:nvSpPr>
            <xdr:cNvPr id="99329" name="cmdDownloadDataFromFile" hidden="1">
              <a:extLst>
                <a:ext uri="{63B3BB69-23CF-44E3-9099-C40C66FF867C}">
                  <a14:compatExt spid="_x0000_s99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18</xdr:row>
          <xdr:rowOff>0</xdr:rowOff>
        </xdr:from>
        <xdr:to>
          <xdr:col>10</xdr:col>
          <xdr:colOff>552450</xdr:colOff>
          <xdr:row>20</xdr:row>
          <xdr:rowOff>28575</xdr:rowOff>
        </xdr:to>
        <xdr:sp macro="" textlink="">
          <xdr:nvSpPr>
            <xdr:cNvPr id="99330" name="cmdGetUpdate" hidden="1">
              <a:extLst>
                <a:ext uri="{63B3BB69-23CF-44E3-9099-C40C66FF867C}">
                  <a14:compatExt spid="_x0000_s99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xdr:row>
          <xdr:rowOff>133350</xdr:rowOff>
        </xdr:from>
        <xdr:to>
          <xdr:col>15</xdr:col>
          <xdr:colOff>552450</xdr:colOff>
          <xdr:row>16</xdr:row>
          <xdr:rowOff>114300</xdr:rowOff>
        </xdr:to>
        <xdr:sp macro="" textlink="">
          <xdr:nvSpPr>
            <xdr:cNvPr id="99331" name="Object 3" hidden="1">
              <a:extLst>
                <a:ext uri="{63B3BB69-23CF-44E3-9099-C40C66FF867C}">
                  <a14:compatExt spid="_x0000_s99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85725</xdr:rowOff>
        </xdr:from>
        <xdr:to>
          <xdr:col>15</xdr:col>
          <xdr:colOff>514350</xdr:colOff>
          <xdr:row>23</xdr:row>
          <xdr:rowOff>314325</xdr:rowOff>
        </xdr:to>
        <xdr:sp macro="" textlink="">
          <xdr:nvSpPr>
            <xdr:cNvPr id="99332" name="chkGetUpdates" hidden="1">
              <a:extLst>
                <a:ext uri="{63B3BB69-23CF-44E3-9099-C40C66FF867C}">
                  <a14:compatExt spid="_x0000_s99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304800</xdr:rowOff>
        </xdr:from>
        <xdr:to>
          <xdr:col>15</xdr:col>
          <xdr:colOff>514350</xdr:colOff>
          <xdr:row>23</xdr:row>
          <xdr:rowOff>533400</xdr:rowOff>
        </xdr:to>
        <xdr:sp macro="" textlink="">
          <xdr:nvSpPr>
            <xdr:cNvPr id="99333" name="chkNoUpdates" hidden="1">
              <a:extLst>
                <a:ext uri="{63B3BB69-23CF-44E3-9099-C40C66FF867C}">
                  <a14:compatExt spid="_x0000_s9933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0</xdr:row>
          <xdr:rowOff>28575</xdr:rowOff>
        </xdr:from>
        <xdr:to>
          <xdr:col>5</xdr:col>
          <xdr:colOff>523875</xdr:colOff>
          <xdr:row>1</xdr:row>
          <xdr:rowOff>0</xdr:rowOff>
        </xdr:to>
        <xdr:sp macro="" textlink="">
          <xdr:nvSpPr>
            <xdr:cNvPr id="100353" name="cmdClearLog" hidden="1">
              <a:extLst>
                <a:ext uri="{63B3BB69-23CF-44E3-9099-C40C66FF867C}">
                  <a14:compatExt spid="_x0000_s10035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571500</xdr:colOff>
      <xdr:row>18</xdr:row>
      <xdr:rowOff>0</xdr:rowOff>
    </xdr:from>
    <xdr:to>
      <xdr:col>2</xdr:col>
      <xdr:colOff>428625</xdr:colOff>
      <xdr:row>19</xdr:row>
      <xdr:rowOff>142875</xdr:rowOff>
    </xdr:to>
    <xdr:sp macro="[0]!modRegionSelect.RegionClick" textlink="">
      <xdr:nvSpPr>
        <xdr:cNvPr id="208963" name="ShapeReg_36"/>
        <xdr:cNvSpPr>
          <a:spLocks/>
        </xdr:cNvSpPr>
      </xdr:nvSpPr>
      <xdr:spPr bwMode="auto">
        <a:xfrm>
          <a:off x="1181100" y="3038475"/>
          <a:ext cx="466725" cy="304800"/>
        </a:xfrm>
        <a:custGeom>
          <a:avLst/>
          <a:gdLst>
            <a:gd name="T0" fmla="*/ 0 w 49"/>
            <a:gd name="T1" fmla="*/ 2147483647 h 32"/>
            <a:gd name="T2" fmla="*/ 0 w 49"/>
            <a:gd name="T3" fmla="*/ 2147483647 h 32"/>
            <a:gd name="T4" fmla="*/ 2147483647 w 49"/>
            <a:gd name="T5" fmla="*/ 2147483647 h 32"/>
            <a:gd name="T6" fmla="*/ 2147483647 w 49"/>
            <a:gd name="T7" fmla="*/ 2147483647 h 32"/>
            <a:gd name="T8" fmla="*/ 2147483647 w 49"/>
            <a:gd name="T9" fmla="*/ 2147483647 h 32"/>
            <a:gd name="T10" fmla="*/ 2147483647 w 49"/>
            <a:gd name="T11" fmla="*/ 2147483647 h 32"/>
            <a:gd name="T12" fmla="*/ 2147483647 w 49"/>
            <a:gd name="T13" fmla="*/ 2147483647 h 32"/>
            <a:gd name="T14" fmla="*/ 2147483647 w 49"/>
            <a:gd name="T15" fmla="*/ 2147483647 h 32"/>
            <a:gd name="T16" fmla="*/ 2147483647 w 49"/>
            <a:gd name="T17" fmla="*/ 2147483647 h 32"/>
            <a:gd name="T18" fmla="*/ 2147483647 w 49"/>
            <a:gd name="T19" fmla="*/ 2147483647 h 32"/>
            <a:gd name="T20" fmla="*/ 2147483647 w 49"/>
            <a:gd name="T21" fmla="*/ 2147483647 h 32"/>
            <a:gd name="T22" fmla="*/ 2147483647 w 49"/>
            <a:gd name="T23" fmla="*/ 2147483647 h 32"/>
            <a:gd name="T24" fmla="*/ 2147483647 w 49"/>
            <a:gd name="T25" fmla="*/ 2147483647 h 32"/>
            <a:gd name="T26" fmla="*/ 2147483647 w 49"/>
            <a:gd name="T27" fmla="*/ 2147483647 h 32"/>
            <a:gd name="T28" fmla="*/ 2147483647 w 49"/>
            <a:gd name="T29" fmla="*/ 2147483647 h 32"/>
            <a:gd name="T30" fmla="*/ 2147483647 w 49"/>
            <a:gd name="T31" fmla="*/ 2147483647 h 32"/>
            <a:gd name="T32" fmla="*/ 2147483647 w 49"/>
            <a:gd name="T33" fmla="*/ 2147483647 h 32"/>
            <a:gd name="T34" fmla="*/ 2147483647 w 49"/>
            <a:gd name="T35" fmla="*/ 0 h 32"/>
            <a:gd name="T36" fmla="*/ 2147483647 w 49"/>
            <a:gd name="T37" fmla="*/ 0 h 32"/>
            <a:gd name="T38" fmla="*/ 2147483647 w 49"/>
            <a:gd name="T39" fmla="*/ 2147483647 h 32"/>
            <a:gd name="T40" fmla="*/ 2147483647 w 49"/>
            <a:gd name="T41" fmla="*/ 2147483647 h 32"/>
            <a:gd name="T42" fmla="*/ 2147483647 w 49"/>
            <a:gd name="T43" fmla="*/ 2147483647 h 32"/>
            <a:gd name="T44" fmla="*/ 2147483647 w 49"/>
            <a:gd name="T45" fmla="*/ 2147483647 h 32"/>
            <a:gd name="T46" fmla="*/ 2147483647 w 49"/>
            <a:gd name="T47" fmla="*/ 2147483647 h 32"/>
            <a:gd name="T48" fmla="*/ 2147483647 w 49"/>
            <a:gd name="T49" fmla="*/ 2147483647 h 32"/>
            <a:gd name="T50" fmla="*/ 2147483647 w 49"/>
            <a:gd name="T51" fmla="*/ 2147483647 h 32"/>
            <a:gd name="T52" fmla="*/ 2147483647 w 49"/>
            <a:gd name="T53" fmla="*/ 2147483647 h 32"/>
            <a:gd name="T54" fmla="*/ 2147483647 w 49"/>
            <a:gd name="T55" fmla="*/ 2147483647 h 32"/>
            <a:gd name="T56" fmla="*/ 2147483647 w 49"/>
            <a:gd name="T57" fmla="*/ 2147483647 h 32"/>
            <a:gd name="T58" fmla="*/ 2147483647 w 49"/>
            <a:gd name="T59" fmla="*/ 2147483647 h 32"/>
            <a:gd name="T60" fmla="*/ 2147483647 w 49"/>
            <a:gd name="T61" fmla="*/ 2147483647 h 32"/>
            <a:gd name="T62" fmla="*/ 2147483647 w 49"/>
            <a:gd name="T63" fmla="*/ 2147483647 h 32"/>
            <a:gd name="T64" fmla="*/ 2147483647 w 49"/>
            <a:gd name="T65" fmla="*/ 2147483647 h 32"/>
            <a:gd name="T66" fmla="*/ 2147483647 w 49"/>
            <a:gd name="T67" fmla="*/ 2147483647 h 32"/>
            <a:gd name="T68" fmla="*/ 2147483647 w 49"/>
            <a:gd name="T69" fmla="*/ 2147483647 h 32"/>
            <a:gd name="T70" fmla="*/ 2147483647 w 49"/>
            <a:gd name="T71" fmla="*/ 2147483647 h 32"/>
            <a:gd name="T72" fmla="*/ 2147483647 w 49"/>
            <a:gd name="T73" fmla="*/ 2147483647 h 32"/>
            <a:gd name="T74" fmla="*/ 2147483647 w 49"/>
            <a:gd name="T75" fmla="*/ 2147483647 h 32"/>
            <a:gd name="T76" fmla="*/ 2147483647 w 49"/>
            <a:gd name="T77" fmla="*/ 2147483647 h 32"/>
            <a:gd name="T78" fmla="*/ 2147483647 w 49"/>
            <a:gd name="T79" fmla="*/ 2147483647 h 32"/>
            <a:gd name="T80" fmla="*/ 2147483647 w 49"/>
            <a:gd name="T81" fmla="*/ 2147483647 h 32"/>
            <a:gd name="T82" fmla="*/ 2147483647 w 49"/>
            <a:gd name="T83" fmla="*/ 2147483647 h 32"/>
            <a:gd name="T84" fmla="*/ 2147483647 w 49"/>
            <a:gd name="T85" fmla="*/ 2147483647 h 32"/>
            <a:gd name="T86" fmla="*/ 2147483647 w 49"/>
            <a:gd name="T87" fmla="*/ 2147483647 h 32"/>
            <a:gd name="T88" fmla="*/ 2147483647 w 49"/>
            <a:gd name="T89" fmla="*/ 2147483647 h 32"/>
            <a:gd name="T90" fmla="*/ 2147483647 w 49"/>
            <a:gd name="T91" fmla="*/ 2147483647 h 32"/>
            <a:gd name="T92" fmla="*/ 2147483647 w 49"/>
            <a:gd name="T93" fmla="*/ 2147483647 h 32"/>
            <a:gd name="T94" fmla="*/ 2147483647 w 49"/>
            <a:gd name="T95" fmla="*/ 2147483647 h 32"/>
            <a:gd name="T96" fmla="*/ 2147483647 w 49"/>
            <a:gd name="T97" fmla="*/ 2147483647 h 32"/>
            <a:gd name="T98" fmla="*/ 2147483647 w 49"/>
            <a:gd name="T99" fmla="*/ 2147483647 h 32"/>
            <a:gd name="T100" fmla="*/ 2147483647 w 49"/>
            <a:gd name="T101" fmla="*/ 2147483647 h 32"/>
            <a:gd name="T102" fmla="*/ 2147483647 w 49"/>
            <a:gd name="T103" fmla="*/ 2147483647 h 32"/>
            <a:gd name="T104" fmla="*/ 2147483647 w 49"/>
            <a:gd name="T105" fmla="*/ 2147483647 h 32"/>
            <a:gd name="T106" fmla="*/ 2147483647 w 49"/>
            <a:gd name="T107" fmla="*/ 2147483647 h 32"/>
            <a:gd name="T108" fmla="*/ 2147483647 w 49"/>
            <a:gd name="T109" fmla="*/ 2147483647 h 32"/>
            <a:gd name="T110" fmla="*/ 2147483647 w 49"/>
            <a:gd name="T111" fmla="*/ 2147483647 h 32"/>
            <a:gd name="T112" fmla="*/ 2147483647 w 49"/>
            <a:gd name="T113" fmla="*/ 2147483647 h 32"/>
            <a:gd name="T114" fmla="*/ 2147483647 w 49"/>
            <a:gd name="T115" fmla="*/ 2147483647 h 32"/>
            <a:gd name="T116" fmla="*/ 0 w 49"/>
            <a:gd name="T117" fmla="*/ 2147483647 h 32"/>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49"/>
            <a:gd name="T178" fmla="*/ 0 h 32"/>
            <a:gd name="T179" fmla="*/ 49 w 49"/>
            <a:gd name="T180" fmla="*/ 32 h 32"/>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49" h="32">
              <a:moveTo>
                <a:pt x="0" y="16"/>
              </a:moveTo>
              <a:lnTo>
                <a:pt x="0" y="14"/>
              </a:lnTo>
              <a:lnTo>
                <a:pt x="1" y="12"/>
              </a:lnTo>
              <a:lnTo>
                <a:pt x="3" y="12"/>
              </a:lnTo>
              <a:lnTo>
                <a:pt x="5" y="10"/>
              </a:lnTo>
              <a:lnTo>
                <a:pt x="8" y="10"/>
              </a:lnTo>
              <a:lnTo>
                <a:pt x="11" y="9"/>
              </a:lnTo>
              <a:lnTo>
                <a:pt x="14" y="8"/>
              </a:lnTo>
              <a:lnTo>
                <a:pt x="16" y="7"/>
              </a:lnTo>
              <a:lnTo>
                <a:pt x="16" y="4"/>
              </a:lnTo>
              <a:lnTo>
                <a:pt x="18" y="2"/>
              </a:lnTo>
              <a:lnTo>
                <a:pt x="20" y="4"/>
              </a:lnTo>
              <a:lnTo>
                <a:pt x="22" y="4"/>
              </a:lnTo>
              <a:lnTo>
                <a:pt x="24" y="1"/>
              </a:lnTo>
              <a:lnTo>
                <a:pt x="26" y="1"/>
              </a:lnTo>
              <a:lnTo>
                <a:pt x="29" y="2"/>
              </a:lnTo>
              <a:lnTo>
                <a:pt x="33" y="1"/>
              </a:lnTo>
              <a:lnTo>
                <a:pt x="35" y="0"/>
              </a:lnTo>
              <a:lnTo>
                <a:pt x="37" y="0"/>
              </a:lnTo>
              <a:lnTo>
                <a:pt x="38" y="2"/>
              </a:lnTo>
              <a:lnTo>
                <a:pt x="40" y="3"/>
              </a:lnTo>
              <a:lnTo>
                <a:pt x="42" y="3"/>
              </a:lnTo>
              <a:lnTo>
                <a:pt x="43" y="4"/>
              </a:lnTo>
              <a:lnTo>
                <a:pt x="46" y="6"/>
              </a:lnTo>
              <a:lnTo>
                <a:pt x="49" y="10"/>
              </a:lnTo>
              <a:lnTo>
                <a:pt x="47" y="12"/>
              </a:lnTo>
              <a:lnTo>
                <a:pt x="46" y="13"/>
              </a:lnTo>
              <a:lnTo>
                <a:pt x="43" y="12"/>
              </a:lnTo>
              <a:lnTo>
                <a:pt x="41" y="12"/>
              </a:lnTo>
              <a:lnTo>
                <a:pt x="39" y="14"/>
              </a:lnTo>
              <a:lnTo>
                <a:pt x="37" y="17"/>
              </a:lnTo>
              <a:lnTo>
                <a:pt x="33" y="14"/>
              </a:lnTo>
              <a:lnTo>
                <a:pt x="32" y="16"/>
              </a:lnTo>
              <a:lnTo>
                <a:pt x="29" y="16"/>
              </a:lnTo>
              <a:lnTo>
                <a:pt x="29" y="19"/>
              </a:lnTo>
              <a:lnTo>
                <a:pt x="28" y="20"/>
              </a:lnTo>
              <a:lnTo>
                <a:pt x="29" y="23"/>
              </a:lnTo>
              <a:lnTo>
                <a:pt x="25" y="25"/>
              </a:lnTo>
              <a:lnTo>
                <a:pt x="25" y="28"/>
              </a:lnTo>
              <a:lnTo>
                <a:pt x="23" y="30"/>
              </a:lnTo>
              <a:lnTo>
                <a:pt x="22" y="32"/>
              </a:lnTo>
              <a:lnTo>
                <a:pt x="20" y="32"/>
              </a:lnTo>
              <a:lnTo>
                <a:pt x="19" y="31"/>
              </a:lnTo>
              <a:lnTo>
                <a:pt x="20" y="29"/>
              </a:lnTo>
              <a:lnTo>
                <a:pt x="17" y="30"/>
              </a:lnTo>
              <a:lnTo>
                <a:pt x="14" y="30"/>
              </a:lnTo>
              <a:lnTo>
                <a:pt x="13" y="32"/>
              </a:lnTo>
              <a:lnTo>
                <a:pt x="10" y="31"/>
              </a:lnTo>
              <a:lnTo>
                <a:pt x="10" y="29"/>
              </a:lnTo>
              <a:lnTo>
                <a:pt x="8" y="28"/>
              </a:lnTo>
              <a:lnTo>
                <a:pt x="8" y="25"/>
              </a:lnTo>
              <a:lnTo>
                <a:pt x="7" y="24"/>
              </a:lnTo>
              <a:lnTo>
                <a:pt x="6" y="22"/>
              </a:lnTo>
              <a:lnTo>
                <a:pt x="4" y="22"/>
              </a:lnTo>
              <a:lnTo>
                <a:pt x="2" y="20"/>
              </a:lnTo>
              <a:lnTo>
                <a:pt x="2" y="19"/>
              </a:lnTo>
              <a:lnTo>
                <a:pt x="2" y="18"/>
              </a:lnTo>
              <a:lnTo>
                <a:pt x="0" y="16"/>
              </a:lnTo>
              <a:close/>
            </a:path>
          </a:pathLst>
        </a:custGeom>
        <a:solidFill>
          <a:srgbClr val="DCDCDC"/>
        </a:solidFill>
        <a:ln w="9525">
          <a:solidFill>
            <a:srgbClr val="000000"/>
          </a:solidFill>
          <a:miter lim="800000"/>
          <a:headEnd/>
          <a:tailEnd/>
        </a:ln>
      </xdr:spPr>
    </xdr:sp>
    <xdr:clientData/>
  </xdr:twoCellAnchor>
  <xdr:twoCellAnchor>
    <xdr:from>
      <xdr:col>7</xdr:col>
      <xdr:colOff>390525</xdr:colOff>
      <xdr:row>10</xdr:row>
      <xdr:rowOff>142875</xdr:rowOff>
    </xdr:from>
    <xdr:to>
      <xdr:col>7</xdr:col>
      <xdr:colOff>447675</xdr:colOff>
      <xdr:row>11</xdr:row>
      <xdr:rowOff>28575</xdr:rowOff>
    </xdr:to>
    <xdr:sp macro="[0]!modRegionSelect.RegionClick" textlink="">
      <xdr:nvSpPr>
        <xdr:cNvPr id="208964" name="Freeform 1368"/>
        <xdr:cNvSpPr>
          <a:spLocks/>
        </xdr:cNvSpPr>
      </xdr:nvSpPr>
      <xdr:spPr bwMode="auto">
        <a:xfrm>
          <a:off x="4657725" y="1885950"/>
          <a:ext cx="57150" cy="47625"/>
        </a:xfrm>
        <a:custGeom>
          <a:avLst/>
          <a:gdLst>
            <a:gd name="T0" fmla="*/ 2147483647 w 6"/>
            <a:gd name="T1" fmla="*/ 0 h 5"/>
            <a:gd name="T2" fmla="*/ 0 w 6"/>
            <a:gd name="T3" fmla="*/ 2147483647 h 5"/>
            <a:gd name="T4" fmla="*/ 0 w 6"/>
            <a:gd name="T5" fmla="*/ 2147483647 h 5"/>
            <a:gd name="T6" fmla="*/ 2147483647 w 6"/>
            <a:gd name="T7" fmla="*/ 2147483647 h 5"/>
            <a:gd name="T8" fmla="*/ 2147483647 w 6"/>
            <a:gd name="T9" fmla="*/ 2147483647 h 5"/>
            <a:gd name="T10" fmla="*/ 2147483647 w 6"/>
            <a:gd name="T11" fmla="*/ 2147483647 h 5"/>
            <a:gd name="T12" fmla="*/ 2147483647 w 6"/>
            <a:gd name="T13" fmla="*/ 2147483647 h 5"/>
            <a:gd name="T14" fmla="*/ 2147483647 w 6"/>
            <a:gd name="T15" fmla="*/ 0 h 5"/>
            <a:gd name="T16" fmla="*/ 2147483647 w 6"/>
            <a:gd name="T17" fmla="*/ 0 h 5"/>
            <a:gd name="T18" fmla="*/ 2147483647 w 6"/>
            <a:gd name="T19" fmla="*/ 0 h 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
            <a:gd name="T31" fmla="*/ 0 h 5"/>
            <a:gd name="T32" fmla="*/ 6 w 6"/>
            <a:gd name="T33" fmla="*/ 5 h 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 h="5">
              <a:moveTo>
                <a:pt x="2" y="0"/>
              </a:moveTo>
              <a:lnTo>
                <a:pt x="0" y="2"/>
              </a:lnTo>
              <a:lnTo>
                <a:pt x="0" y="4"/>
              </a:lnTo>
              <a:lnTo>
                <a:pt x="2" y="4"/>
              </a:lnTo>
              <a:lnTo>
                <a:pt x="2" y="5"/>
              </a:lnTo>
              <a:lnTo>
                <a:pt x="4" y="4"/>
              </a:lnTo>
              <a:lnTo>
                <a:pt x="6" y="3"/>
              </a:lnTo>
              <a:lnTo>
                <a:pt x="6" y="0"/>
              </a:lnTo>
              <a:lnTo>
                <a:pt x="3" y="0"/>
              </a:lnTo>
              <a:lnTo>
                <a:pt x="2" y="0"/>
              </a:lnTo>
              <a:close/>
            </a:path>
          </a:pathLst>
        </a:custGeom>
        <a:solidFill>
          <a:srgbClr val="DCDCDC"/>
        </a:solidFill>
        <a:ln w="9525">
          <a:solidFill>
            <a:srgbClr val="000000"/>
          </a:solidFill>
          <a:miter lim="800000"/>
          <a:headEnd/>
          <a:tailEnd/>
        </a:ln>
      </xdr:spPr>
    </xdr:sp>
    <xdr:clientData/>
  </xdr:twoCellAnchor>
  <xdr:twoCellAnchor>
    <xdr:from>
      <xdr:col>2</xdr:col>
      <xdr:colOff>371475</xdr:colOff>
      <xdr:row>9</xdr:row>
      <xdr:rowOff>19050</xdr:rowOff>
    </xdr:from>
    <xdr:to>
      <xdr:col>3</xdr:col>
      <xdr:colOff>209550</xdr:colOff>
      <xdr:row>12</xdr:row>
      <xdr:rowOff>104775</xdr:rowOff>
    </xdr:to>
    <xdr:sp macro="[0]!modRegionSelect.RegionClick" textlink="">
      <xdr:nvSpPr>
        <xdr:cNvPr id="208965" name="ShapeReg_34"/>
        <xdr:cNvSpPr>
          <a:spLocks/>
        </xdr:cNvSpPr>
      </xdr:nvSpPr>
      <xdr:spPr bwMode="auto">
        <a:xfrm>
          <a:off x="1590675" y="1600200"/>
          <a:ext cx="447675" cy="571500"/>
        </a:xfrm>
        <a:custGeom>
          <a:avLst/>
          <a:gdLst>
            <a:gd name="T0" fmla="*/ 2147483647 w 47"/>
            <a:gd name="T1" fmla="*/ 0 h 60"/>
            <a:gd name="T2" fmla="*/ 2147483647 w 47"/>
            <a:gd name="T3" fmla="*/ 2147483647 h 60"/>
            <a:gd name="T4" fmla="*/ 2147483647 w 47"/>
            <a:gd name="T5" fmla="*/ 2147483647 h 60"/>
            <a:gd name="T6" fmla="*/ 2147483647 w 47"/>
            <a:gd name="T7" fmla="*/ 2147483647 h 60"/>
            <a:gd name="T8" fmla="*/ 2147483647 w 47"/>
            <a:gd name="T9" fmla="*/ 2147483647 h 60"/>
            <a:gd name="T10" fmla="*/ 2147483647 w 47"/>
            <a:gd name="T11" fmla="*/ 2147483647 h 60"/>
            <a:gd name="T12" fmla="*/ 0 w 47"/>
            <a:gd name="T13" fmla="*/ 2147483647 h 60"/>
            <a:gd name="T14" fmla="*/ 0 w 47"/>
            <a:gd name="T15" fmla="*/ 2147483647 h 60"/>
            <a:gd name="T16" fmla="*/ 2147483647 w 47"/>
            <a:gd name="T17" fmla="*/ 2147483647 h 60"/>
            <a:gd name="T18" fmla="*/ 2147483647 w 47"/>
            <a:gd name="T19" fmla="*/ 2147483647 h 60"/>
            <a:gd name="T20" fmla="*/ 2147483647 w 47"/>
            <a:gd name="T21" fmla="*/ 2147483647 h 60"/>
            <a:gd name="T22" fmla="*/ 2147483647 w 47"/>
            <a:gd name="T23" fmla="*/ 2147483647 h 60"/>
            <a:gd name="T24" fmla="*/ 2147483647 w 47"/>
            <a:gd name="T25" fmla="*/ 2147483647 h 60"/>
            <a:gd name="T26" fmla="*/ 2147483647 w 47"/>
            <a:gd name="T27" fmla="*/ 2147483647 h 60"/>
            <a:gd name="T28" fmla="*/ 2147483647 w 47"/>
            <a:gd name="T29" fmla="*/ 2147483647 h 60"/>
            <a:gd name="T30" fmla="*/ 2147483647 w 47"/>
            <a:gd name="T31" fmla="*/ 2147483647 h 60"/>
            <a:gd name="T32" fmla="*/ 2147483647 w 47"/>
            <a:gd name="T33" fmla="*/ 2147483647 h 60"/>
            <a:gd name="T34" fmla="*/ 2147483647 w 47"/>
            <a:gd name="T35" fmla="*/ 2147483647 h 60"/>
            <a:gd name="T36" fmla="*/ 2147483647 w 47"/>
            <a:gd name="T37" fmla="*/ 2147483647 h 60"/>
            <a:gd name="T38" fmla="*/ 2147483647 w 47"/>
            <a:gd name="T39" fmla="*/ 2147483647 h 60"/>
            <a:gd name="T40" fmla="*/ 2147483647 w 47"/>
            <a:gd name="T41" fmla="*/ 2147483647 h 60"/>
            <a:gd name="T42" fmla="*/ 2147483647 w 47"/>
            <a:gd name="T43" fmla="*/ 2147483647 h 60"/>
            <a:gd name="T44" fmla="*/ 2147483647 w 47"/>
            <a:gd name="T45" fmla="*/ 2147483647 h 60"/>
            <a:gd name="T46" fmla="*/ 2147483647 w 47"/>
            <a:gd name="T47" fmla="*/ 2147483647 h 60"/>
            <a:gd name="T48" fmla="*/ 2147483647 w 47"/>
            <a:gd name="T49" fmla="*/ 2147483647 h 60"/>
            <a:gd name="T50" fmla="*/ 2147483647 w 47"/>
            <a:gd name="T51" fmla="*/ 2147483647 h 60"/>
            <a:gd name="T52" fmla="*/ 2147483647 w 47"/>
            <a:gd name="T53" fmla="*/ 2147483647 h 60"/>
            <a:gd name="T54" fmla="*/ 2147483647 w 47"/>
            <a:gd name="T55" fmla="*/ 2147483647 h 60"/>
            <a:gd name="T56" fmla="*/ 2147483647 w 47"/>
            <a:gd name="T57" fmla="*/ 2147483647 h 60"/>
            <a:gd name="T58" fmla="*/ 2147483647 w 47"/>
            <a:gd name="T59" fmla="*/ 2147483647 h 60"/>
            <a:gd name="T60" fmla="*/ 2147483647 w 47"/>
            <a:gd name="T61" fmla="*/ 2147483647 h 60"/>
            <a:gd name="T62" fmla="*/ 2147483647 w 47"/>
            <a:gd name="T63" fmla="*/ 2147483647 h 60"/>
            <a:gd name="T64" fmla="*/ 2147483647 w 47"/>
            <a:gd name="T65" fmla="*/ 2147483647 h 60"/>
            <a:gd name="T66" fmla="*/ 2147483647 w 47"/>
            <a:gd name="T67" fmla="*/ 2147483647 h 60"/>
            <a:gd name="T68" fmla="*/ 2147483647 w 47"/>
            <a:gd name="T69" fmla="*/ 2147483647 h 60"/>
            <a:gd name="T70" fmla="*/ 2147483647 w 47"/>
            <a:gd name="T71" fmla="*/ 2147483647 h 60"/>
            <a:gd name="T72" fmla="*/ 2147483647 w 47"/>
            <a:gd name="T73" fmla="*/ 2147483647 h 60"/>
            <a:gd name="T74" fmla="*/ 2147483647 w 47"/>
            <a:gd name="T75" fmla="*/ 2147483647 h 60"/>
            <a:gd name="T76" fmla="*/ 2147483647 w 47"/>
            <a:gd name="T77" fmla="*/ 2147483647 h 60"/>
            <a:gd name="T78" fmla="*/ 2147483647 w 47"/>
            <a:gd name="T79" fmla="*/ 2147483647 h 60"/>
            <a:gd name="T80" fmla="*/ 2147483647 w 47"/>
            <a:gd name="T81" fmla="*/ 2147483647 h 60"/>
            <a:gd name="T82" fmla="*/ 2147483647 w 47"/>
            <a:gd name="T83" fmla="*/ 2147483647 h 60"/>
            <a:gd name="T84" fmla="*/ 2147483647 w 47"/>
            <a:gd name="T85" fmla="*/ 2147483647 h 60"/>
            <a:gd name="T86" fmla="*/ 2147483647 w 47"/>
            <a:gd name="T87" fmla="*/ 2147483647 h 60"/>
            <a:gd name="T88" fmla="*/ 2147483647 w 47"/>
            <a:gd name="T89" fmla="*/ 2147483647 h 60"/>
            <a:gd name="T90" fmla="*/ 2147483647 w 47"/>
            <a:gd name="T91" fmla="*/ 2147483647 h 60"/>
            <a:gd name="T92" fmla="*/ 2147483647 w 47"/>
            <a:gd name="T93" fmla="*/ 2147483647 h 60"/>
            <a:gd name="T94" fmla="*/ 2147483647 w 47"/>
            <a:gd name="T95" fmla="*/ 2147483647 h 60"/>
            <a:gd name="T96" fmla="*/ 2147483647 w 47"/>
            <a:gd name="T97" fmla="*/ 2147483647 h 60"/>
            <a:gd name="T98" fmla="*/ 2147483647 w 47"/>
            <a:gd name="T99" fmla="*/ 2147483647 h 60"/>
            <a:gd name="T100" fmla="*/ 2147483647 w 47"/>
            <a:gd name="T101" fmla="*/ 2147483647 h 60"/>
            <a:gd name="T102" fmla="*/ 2147483647 w 47"/>
            <a:gd name="T103" fmla="*/ 2147483647 h 60"/>
            <a:gd name="T104" fmla="*/ 2147483647 w 47"/>
            <a:gd name="T105" fmla="*/ 2147483647 h 60"/>
            <a:gd name="T106" fmla="*/ 2147483647 w 47"/>
            <a:gd name="T107" fmla="*/ 2147483647 h 60"/>
            <a:gd name="T108" fmla="*/ 2147483647 w 47"/>
            <a:gd name="T109" fmla="*/ 2147483647 h 60"/>
            <a:gd name="T110" fmla="*/ 2147483647 w 47"/>
            <a:gd name="T111" fmla="*/ 2147483647 h 60"/>
            <a:gd name="T112" fmla="*/ 2147483647 w 47"/>
            <a:gd name="T113" fmla="*/ 2147483647 h 60"/>
            <a:gd name="T114" fmla="*/ 2147483647 w 47"/>
            <a:gd name="T115" fmla="*/ 2147483647 h 60"/>
            <a:gd name="T116" fmla="*/ 2147483647 w 47"/>
            <a:gd name="T117" fmla="*/ 2147483647 h 60"/>
            <a:gd name="T118" fmla="*/ 2147483647 w 47"/>
            <a:gd name="T119" fmla="*/ 2147483647 h 60"/>
            <a:gd name="T120" fmla="*/ 2147483647 w 47"/>
            <a:gd name="T121" fmla="*/ 2147483647 h 60"/>
            <a:gd name="T122" fmla="*/ 2147483647 w 47"/>
            <a:gd name="T123" fmla="*/ 2147483647 h 60"/>
            <a:gd name="T124" fmla="*/ 2147483647 w 47"/>
            <a:gd name="T125" fmla="*/ 0 h 60"/>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47"/>
            <a:gd name="T190" fmla="*/ 0 h 60"/>
            <a:gd name="T191" fmla="*/ 47 w 47"/>
            <a:gd name="T192" fmla="*/ 60 h 60"/>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47" h="60">
              <a:moveTo>
                <a:pt x="23" y="0"/>
              </a:moveTo>
              <a:lnTo>
                <a:pt x="17" y="3"/>
              </a:lnTo>
              <a:lnTo>
                <a:pt x="13" y="5"/>
              </a:lnTo>
              <a:lnTo>
                <a:pt x="13" y="12"/>
              </a:lnTo>
              <a:lnTo>
                <a:pt x="11" y="16"/>
              </a:lnTo>
              <a:lnTo>
                <a:pt x="4" y="16"/>
              </a:lnTo>
              <a:lnTo>
                <a:pt x="0" y="20"/>
              </a:lnTo>
              <a:lnTo>
                <a:pt x="0" y="22"/>
              </a:lnTo>
              <a:lnTo>
                <a:pt x="6" y="28"/>
              </a:lnTo>
              <a:lnTo>
                <a:pt x="6" y="30"/>
              </a:lnTo>
              <a:lnTo>
                <a:pt x="5" y="32"/>
              </a:lnTo>
              <a:lnTo>
                <a:pt x="7" y="34"/>
              </a:lnTo>
              <a:lnTo>
                <a:pt x="9" y="33"/>
              </a:lnTo>
              <a:lnTo>
                <a:pt x="10" y="34"/>
              </a:lnTo>
              <a:lnTo>
                <a:pt x="12" y="34"/>
              </a:lnTo>
              <a:lnTo>
                <a:pt x="11" y="31"/>
              </a:lnTo>
              <a:lnTo>
                <a:pt x="13" y="30"/>
              </a:lnTo>
              <a:lnTo>
                <a:pt x="14" y="27"/>
              </a:lnTo>
              <a:lnTo>
                <a:pt x="15" y="29"/>
              </a:lnTo>
              <a:lnTo>
                <a:pt x="14" y="31"/>
              </a:lnTo>
              <a:lnTo>
                <a:pt x="13" y="34"/>
              </a:lnTo>
              <a:lnTo>
                <a:pt x="15" y="35"/>
              </a:lnTo>
              <a:lnTo>
                <a:pt x="16" y="40"/>
              </a:lnTo>
              <a:lnTo>
                <a:pt x="18" y="42"/>
              </a:lnTo>
              <a:lnTo>
                <a:pt x="19" y="45"/>
              </a:lnTo>
              <a:lnTo>
                <a:pt x="20" y="48"/>
              </a:lnTo>
              <a:lnTo>
                <a:pt x="22" y="50"/>
              </a:lnTo>
              <a:lnTo>
                <a:pt x="22" y="54"/>
              </a:lnTo>
              <a:lnTo>
                <a:pt x="25" y="56"/>
              </a:lnTo>
              <a:lnTo>
                <a:pt x="29" y="59"/>
              </a:lnTo>
              <a:lnTo>
                <a:pt x="32" y="60"/>
              </a:lnTo>
              <a:lnTo>
                <a:pt x="37" y="59"/>
              </a:lnTo>
              <a:lnTo>
                <a:pt x="40" y="59"/>
              </a:lnTo>
              <a:lnTo>
                <a:pt x="44" y="56"/>
              </a:lnTo>
              <a:lnTo>
                <a:pt x="46" y="52"/>
              </a:lnTo>
              <a:lnTo>
                <a:pt x="47" y="47"/>
              </a:lnTo>
              <a:lnTo>
                <a:pt x="47" y="44"/>
              </a:lnTo>
              <a:lnTo>
                <a:pt x="45" y="42"/>
              </a:lnTo>
              <a:lnTo>
                <a:pt x="44" y="38"/>
              </a:lnTo>
              <a:lnTo>
                <a:pt x="44" y="36"/>
              </a:lnTo>
              <a:lnTo>
                <a:pt x="44" y="32"/>
              </a:lnTo>
              <a:lnTo>
                <a:pt x="44" y="28"/>
              </a:lnTo>
              <a:lnTo>
                <a:pt x="43" y="25"/>
              </a:lnTo>
              <a:lnTo>
                <a:pt x="41" y="23"/>
              </a:lnTo>
              <a:lnTo>
                <a:pt x="41" y="19"/>
              </a:lnTo>
              <a:lnTo>
                <a:pt x="39" y="18"/>
              </a:lnTo>
              <a:lnTo>
                <a:pt x="39" y="16"/>
              </a:lnTo>
              <a:lnTo>
                <a:pt x="37" y="14"/>
              </a:lnTo>
              <a:lnTo>
                <a:pt x="35" y="13"/>
              </a:lnTo>
              <a:lnTo>
                <a:pt x="35" y="10"/>
              </a:lnTo>
              <a:lnTo>
                <a:pt x="34" y="8"/>
              </a:lnTo>
              <a:lnTo>
                <a:pt x="36" y="6"/>
              </a:lnTo>
              <a:lnTo>
                <a:pt x="37" y="8"/>
              </a:lnTo>
              <a:lnTo>
                <a:pt x="39" y="9"/>
              </a:lnTo>
              <a:lnTo>
                <a:pt x="38" y="6"/>
              </a:lnTo>
              <a:lnTo>
                <a:pt x="38" y="4"/>
              </a:lnTo>
              <a:lnTo>
                <a:pt x="35" y="4"/>
              </a:lnTo>
              <a:lnTo>
                <a:pt x="33" y="4"/>
              </a:lnTo>
              <a:lnTo>
                <a:pt x="33" y="2"/>
              </a:lnTo>
              <a:lnTo>
                <a:pt x="31" y="3"/>
              </a:lnTo>
              <a:lnTo>
                <a:pt x="29" y="1"/>
              </a:lnTo>
              <a:lnTo>
                <a:pt x="27" y="1"/>
              </a:lnTo>
              <a:lnTo>
                <a:pt x="23" y="0"/>
              </a:lnTo>
              <a:close/>
            </a:path>
          </a:pathLst>
        </a:custGeom>
        <a:solidFill>
          <a:srgbClr val="DCDCDC"/>
        </a:solidFill>
        <a:ln w="9525">
          <a:solidFill>
            <a:srgbClr val="000000"/>
          </a:solidFill>
          <a:miter lim="800000"/>
          <a:headEnd/>
          <a:tailEnd/>
        </a:ln>
      </xdr:spPr>
    </xdr:sp>
    <xdr:clientData/>
  </xdr:twoCellAnchor>
  <xdr:twoCellAnchor>
    <xdr:from>
      <xdr:col>2</xdr:col>
      <xdr:colOff>438150</xdr:colOff>
      <xdr:row>11</xdr:row>
      <xdr:rowOff>152400</xdr:rowOff>
    </xdr:from>
    <xdr:to>
      <xdr:col>2</xdr:col>
      <xdr:colOff>466725</xdr:colOff>
      <xdr:row>12</xdr:row>
      <xdr:rowOff>0</xdr:rowOff>
    </xdr:to>
    <xdr:sp macro="[0]!modRegionSelect.RegionClick" textlink="">
      <xdr:nvSpPr>
        <xdr:cNvPr id="208966" name="Freeform 1419"/>
        <xdr:cNvSpPr>
          <a:spLocks/>
        </xdr:cNvSpPr>
      </xdr:nvSpPr>
      <xdr:spPr bwMode="auto">
        <a:xfrm>
          <a:off x="1657350" y="2057400"/>
          <a:ext cx="28575" cy="9525"/>
        </a:xfrm>
        <a:custGeom>
          <a:avLst/>
          <a:gdLst>
            <a:gd name="T0" fmla="*/ 2147483647 w 3"/>
            <a:gd name="T1" fmla="*/ 0 h 1"/>
            <a:gd name="T2" fmla="*/ 0 w 3"/>
            <a:gd name="T3" fmla="*/ 2147483647 h 1"/>
            <a:gd name="T4" fmla="*/ 0 w 3"/>
            <a:gd name="T5" fmla="*/ 2147483647 h 1"/>
            <a:gd name="T6" fmla="*/ 2147483647 w 3"/>
            <a:gd name="T7" fmla="*/ 0 h 1"/>
            <a:gd name="T8" fmla="*/ 2147483647 w 3"/>
            <a:gd name="T9" fmla="*/ 0 h 1"/>
            <a:gd name="T10" fmla="*/ 0 60000 65536"/>
            <a:gd name="T11" fmla="*/ 0 60000 65536"/>
            <a:gd name="T12" fmla="*/ 0 60000 65536"/>
            <a:gd name="T13" fmla="*/ 0 60000 65536"/>
            <a:gd name="T14" fmla="*/ 0 60000 65536"/>
            <a:gd name="T15" fmla="*/ 0 w 3"/>
            <a:gd name="T16" fmla="*/ 0 h 1"/>
            <a:gd name="T17" fmla="*/ 3 w 3"/>
            <a:gd name="T18" fmla="*/ 1 h 1"/>
          </a:gdLst>
          <a:ahLst/>
          <a:cxnLst>
            <a:cxn ang="T10">
              <a:pos x="T0" y="T1"/>
            </a:cxn>
            <a:cxn ang="T11">
              <a:pos x="T2" y="T3"/>
            </a:cxn>
            <a:cxn ang="T12">
              <a:pos x="T4" y="T5"/>
            </a:cxn>
            <a:cxn ang="T13">
              <a:pos x="T6" y="T7"/>
            </a:cxn>
            <a:cxn ang="T14">
              <a:pos x="T8" y="T9"/>
            </a:cxn>
          </a:cxnLst>
          <a:rect l="T15" t="T16" r="T17" b="T18"/>
          <a:pathLst>
            <a:path w="3" h="1">
              <a:moveTo>
                <a:pt x="3" y="0"/>
              </a:moveTo>
              <a:lnTo>
                <a:pt x="0" y="1"/>
              </a:lnTo>
              <a:lnTo>
                <a:pt x="3" y="0"/>
              </a:lnTo>
              <a:close/>
            </a:path>
          </a:pathLst>
        </a:custGeom>
        <a:solidFill>
          <a:srgbClr val="DCDCDC"/>
        </a:solidFill>
        <a:ln w="9525">
          <a:solidFill>
            <a:srgbClr val="000000"/>
          </a:solidFill>
          <a:miter lim="800000"/>
          <a:headEnd/>
          <a:tailEnd/>
        </a:ln>
      </xdr:spPr>
    </xdr:sp>
    <xdr:clientData/>
  </xdr:twoCellAnchor>
  <xdr:twoCellAnchor>
    <xdr:from>
      <xdr:col>11</xdr:col>
      <xdr:colOff>333375</xdr:colOff>
      <xdr:row>18</xdr:row>
      <xdr:rowOff>9525</xdr:rowOff>
    </xdr:from>
    <xdr:to>
      <xdr:col>12</xdr:col>
      <xdr:colOff>381000</xdr:colOff>
      <xdr:row>22</xdr:row>
      <xdr:rowOff>76200</xdr:rowOff>
    </xdr:to>
    <xdr:sp macro="[0]!modRegionSelect.RegionClick" textlink="">
      <xdr:nvSpPr>
        <xdr:cNvPr id="208967" name="Freeform 1421"/>
        <xdr:cNvSpPr>
          <a:spLocks/>
        </xdr:cNvSpPr>
      </xdr:nvSpPr>
      <xdr:spPr bwMode="auto">
        <a:xfrm>
          <a:off x="7038975" y="3048000"/>
          <a:ext cx="657225" cy="714375"/>
        </a:xfrm>
        <a:custGeom>
          <a:avLst/>
          <a:gdLst>
            <a:gd name="T0" fmla="*/ 2147483647 w 2455"/>
            <a:gd name="T1" fmla="*/ 2147483647 h 2682"/>
            <a:gd name="T2" fmla="*/ 0 w 2455"/>
            <a:gd name="T3" fmla="*/ 0 h 2682"/>
            <a:gd name="T4" fmla="*/ 2147483647 w 2455"/>
            <a:gd name="T5" fmla="*/ 2147483647 h 2682"/>
            <a:gd name="T6" fmla="*/ 2147483647 w 2455"/>
            <a:gd name="T7" fmla="*/ 2147483647 h 2682"/>
            <a:gd name="T8" fmla="*/ 2147483647 w 2455"/>
            <a:gd name="T9" fmla="*/ 2147483647 h 2682"/>
            <a:gd name="T10" fmla="*/ 2147483647 w 2455"/>
            <a:gd name="T11" fmla="*/ 2147483647 h 2682"/>
            <a:gd name="T12" fmla="*/ 2147483647 w 2455"/>
            <a:gd name="T13" fmla="*/ 2147483647 h 2682"/>
            <a:gd name="T14" fmla="*/ 2147483647 w 2455"/>
            <a:gd name="T15" fmla="*/ 2147483647 h 2682"/>
            <a:gd name="T16" fmla="*/ 2147483647 w 2455"/>
            <a:gd name="T17" fmla="*/ 2147483647 h 2682"/>
            <a:gd name="T18" fmla="*/ 2147483647 w 2455"/>
            <a:gd name="T19" fmla="*/ 2147483647 h 2682"/>
            <a:gd name="T20" fmla="*/ 2147483647 w 2455"/>
            <a:gd name="T21" fmla="*/ 2147483647 h 2682"/>
            <a:gd name="T22" fmla="*/ 2147483647 w 2455"/>
            <a:gd name="T23" fmla="*/ 2147483647 h 2682"/>
            <a:gd name="T24" fmla="*/ 2147483647 w 2455"/>
            <a:gd name="T25" fmla="*/ 2147483647 h 2682"/>
            <a:gd name="T26" fmla="*/ 2147483647 w 2455"/>
            <a:gd name="T27" fmla="*/ 2147483647 h 2682"/>
            <a:gd name="T28" fmla="*/ 2147483647 w 2455"/>
            <a:gd name="T29" fmla="*/ 2147483647 h 2682"/>
            <a:gd name="T30" fmla="*/ 2147483647 w 2455"/>
            <a:gd name="T31" fmla="*/ 2147483647 h 2682"/>
            <a:gd name="T32" fmla="*/ 2147483647 w 2455"/>
            <a:gd name="T33" fmla="*/ 2147483647 h 2682"/>
            <a:gd name="T34" fmla="*/ 2147483647 w 2455"/>
            <a:gd name="T35" fmla="*/ 2147483647 h 2682"/>
            <a:gd name="T36" fmla="*/ 2147483647 w 2455"/>
            <a:gd name="T37" fmla="*/ 2147483647 h 2682"/>
            <a:gd name="T38" fmla="*/ 2147483647 w 2455"/>
            <a:gd name="T39" fmla="*/ 2147483647 h 2682"/>
            <a:gd name="T40" fmla="*/ 2147483647 w 2455"/>
            <a:gd name="T41" fmla="*/ 2147483647 h 2682"/>
            <a:gd name="T42" fmla="*/ 2147483647 w 2455"/>
            <a:gd name="T43" fmla="*/ 2147483647 h 2682"/>
            <a:gd name="T44" fmla="*/ 2147483647 w 2455"/>
            <a:gd name="T45" fmla="*/ 2147483647 h 2682"/>
            <a:gd name="T46" fmla="*/ 2147483647 w 2455"/>
            <a:gd name="T47" fmla="*/ 2147483647 h 2682"/>
            <a:gd name="T48" fmla="*/ 2147483647 w 2455"/>
            <a:gd name="T49" fmla="*/ 2147483647 h 2682"/>
            <a:gd name="T50" fmla="*/ 2147483647 w 2455"/>
            <a:gd name="T51" fmla="*/ 2147483647 h 2682"/>
            <a:gd name="T52" fmla="*/ 2147483647 w 2455"/>
            <a:gd name="T53" fmla="*/ 2147483647 h 2682"/>
            <a:gd name="T54" fmla="*/ 2147483647 w 2455"/>
            <a:gd name="T55" fmla="*/ 2147483647 h 2682"/>
            <a:gd name="T56" fmla="*/ 2147483647 w 2455"/>
            <a:gd name="T57" fmla="*/ 2147483647 h 2682"/>
            <a:gd name="T58" fmla="*/ 2147483647 w 2455"/>
            <a:gd name="T59" fmla="*/ 2147483647 h 2682"/>
            <a:gd name="T60" fmla="*/ 2147483647 w 2455"/>
            <a:gd name="T61" fmla="*/ 2147483647 h 2682"/>
            <a:gd name="T62" fmla="*/ 2147483647 w 2455"/>
            <a:gd name="T63" fmla="*/ 2147483647 h 2682"/>
            <a:gd name="T64" fmla="*/ 2147483647 w 2455"/>
            <a:gd name="T65" fmla="*/ 2147483647 h 2682"/>
            <a:gd name="T66" fmla="*/ 2147483647 w 2455"/>
            <a:gd name="T67" fmla="*/ 2147483647 h 2682"/>
            <a:gd name="T68" fmla="*/ 2147483647 w 2455"/>
            <a:gd name="T69" fmla="*/ 2147483647 h 2682"/>
            <a:gd name="T70" fmla="*/ 2147483647 w 2455"/>
            <a:gd name="T71" fmla="*/ 2147483647 h 2682"/>
            <a:gd name="T72" fmla="*/ 2147483647 w 2455"/>
            <a:gd name="T73" fmla="*/ 2147483647 h 2682"/>
            <a:gd name="T74" fmla="*/ 2147483647 w 2455"/>
            <a:gd name="T75" fmla="*/ 2147483647 h 2682"/>
            <a:gd name="T76" fmla="*/ 2147483647 w 2455"/>
            <a:gd name="T77" fmla="*/ 2147483647 h 2682"/>
            <a:gd name="T78" fmla="*/ 2147483647 w 2455"/>
            <a:gd name="T79" fmla="*/ 2147483647 h 2682"/>
            <a:gd name="T80" fmla="*/ 2147483647 w 2455"/>
            <a:gd name="T81" fmla="*/ 2147483647 h 2682"/>
            <a:gd name="T82" fmla="*/ 2147483647 w 2455"/>
            <a:gd name="T83" fmla="*/ 2147483647 h 2682"/>
            <a:gd name="T84" fmla="*/ 2147483647 w 2455"/>
            <a:gd name="T85" fmla="*/ 2147483647 h 2682"/>
            <a:gd name="T86" fmla="*/ 2147483647 w 2455"/>
            <a:gd name="T87" fmla="*/ 2147483647 h 268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2455"/>
            <a:gd name="T133" fmla="*/ 0 h 2682"/>
            <a:gd name="T134" fmla="*/ 2455 w 2455"/>
            <a:gd name="T135" fmla="*/ 2682 h 268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2455" h="2682">
              <a:moveTo>
                <a:pt x="57" y="122"/>
              </a:moveTo>
              <a:lnTo>
                <a:pt x="25" y="130"/>
              </a:lnTo>
              <a:lnTo>
                <a:pt x="0" y="61"/>
              </a:lnTo>
              <a:lnTo>
                <a:pt x="0" y="0"/>
              </a:lnTo>
              <a:lnTo>
                <a:pt x="106" y="29"/>
              </a:lnTo>
              <a:lnTo>
                <a:pt x="159" y="53"/>
              </a:lnTo>
              <a:lnTo>
                <a:pt x="188" y="118"/>
              </a:lnTo>
              <a:lnTo>
                <a:pt x="245" y="175"/>
              </a:lnTo>
              <a:lnTo>
                <a:pt x="346" y="196"/>
              </a:lnTo>
              <a:lnTo>
                <a:pt x="371" y="261"/>
              </a:lnTo>
              <a:lnTo>
                <a:pt x="485" y="334"/>
              </a:lnTo>
              <a:lnTo>
                <a:pt x="546" y="334"/>
              </a:lnTo>
              <a:lnTo>
                <a:pt x="595" y="403"/>
              </a:lnTo>
              <a:lnTo>
                <a:pt x="635" y="513"/>
              </a:lnTo>
              <a:lnTo>
                <a:pt x="698" y="576"/>
              </a:lnTo>
              <a:lnTo>
                <a:pt x="818" y="700"/>
              </a:lnTo>
              <a:lnTo>
                <a:pt x="896" y="721"/>
              </a:lnTo>
              <a:lnTo>
                <a:pt x="1002" y="761"/>
              </a:lnTo>
              <a:lnTo>
                <a:pt x="1103" y="851"/>
              </a:lnTo>
              <a:lnTo>
                <a:pt x="1242" y="928"/>
              </a:lnTo>
              <a:lnTo>
                <a:pt x="1331" y="1005"/>
              </a:lnTo>
              <a:lnTo>
                <a:pt x="1449" y="1066"/>
              </a:lnTo>
              <a:lnTo>
                <a:pt x="1551" y="1127"/>
              </a:lnTo>
              <a:lnTo>
                <a:pt x="1616" y="1180"/>
              </a:lnTo>
              <a:lnTo>
                <a:pt x="1730" y="1225"/>
              </a:lnTo>
              <a:lnTo>
                <a:pt x="1714" y="1278"/>
              </a:lnTo>
              <a:lnTo>
                <a:pt x="1673" y="1319"/>
              </a:lnTo>
              <a:lnTo>
                <a:pt x="1596" y="1343"/>
              </a:lnTo>
              <a:lnTo>
                <a:pt x="1535" y="1343"/>
              </a:lnTo>
              <a:lnTo>
                <a:pt x="1551" y="1429"/>
              </a:lnTo>
              <a:lnTo>
                <a:pt x="1535" y="1490"/>
              </a:lnTo>
              <a:lnTo>
                <a:pt x="1535" y="1538"/>
              </a:lnTo>
              <a:lnTo>
                <a:pt x="1604" y="1644"/>
              </a:lnTo>
              <a:cubicBezTo>
                <a:pt x="1604" y="1644"/>
                <a:pt x="1669" y="1718"/>
                <a:pt x="1657" y="1730"/>
              </a:cubicBezTo>
              <a:cubicBezTo>
                <a:pt x="1645" y="1742"/>
                <a:pt x="1661" y="1856"/>
                <a:pt x="1661" y="1856"/>
              </a:cubicBezTo>
              <a:lnTo>
                <a:pt x="1714" y="1909"/>
              </a:lnTo>
              <a:lnTo>
                <a:pt x="1795" y="1990"/>
              </a:lnTo>
              <a:lnTo>
                <a:pt x="1864" y="2035"/>
              </a:lnTo>
              <a:lnTo>
                <a:pt x="1970" y="2035"/>
              </a:lnTo>
              <a:lnTo>
                <a:pt x="2031" y="2096"/>
              </a:lnTo>
              <a:lnTo>
                <a:pt x="2100" y="2096"/>
              </a:lnTo>
              <a:lnTo>
                <a:pt x="2137" y="2173"/>
              </a:lnTo>
              <a:lnTo>
                <a:pt x="2227" y="2177"/>
              </a:lnTo>
              <a:lnTo>
                <a:pt x="2282" y="2122"/>
              </a:lnTo>
              <a:lnTo>
                <a:pt x="2377" y="2177"/>
              </a:lnTo>
              <a:lnTo>
                <a:pt x="2434" y="2251"/>
              </a:lnTo>
              <a:cubicBezTo>
                <a:pt x="2434" y="2251"/>
                <a:pt x="2455" y="2300"/>
                <a:pt x="2434" y="2300"/>
              </a:cubicBezTo>
              <a:cubicBezTo>
                <a:pt x="2414" y="2300"/>
                <a:pt x="2304" y="2247"/>
                <a:pt x="2304" y="2247"/>
              </a:cubicBezTo>
              <a:lnTo>
                <a:pt x="2257" y="2293"/>
              </a:lnTo>
              <a:lnTo>
                <a:pt x="2153" y="2293"/>
              </a:lnTo>
              <a:lnTo>
                <a:pt x="2121" y="2377"/>
              </a:lnTo>
              <a:lnTo>
                <a:pt x="2141" y="2458"/>
              </a:lnTo>
              <a:lnTo>
                <a:pt x="2206" y="2523"/>
              </a:lnTo>
              <a:lnTo>
                <a:pt x="2255" y="2629"/>
              </a:lnTo>
              <a:lnTo>
                <a:pt x="2190" y="2682"/>
              </a:lnTo>
              <a:lnTo>
                <a:pt x="2137" y="2617"/>
              </a:lnTo>
              <a:lnTo>
                <a:pt x="2068" y="2548"/>
              </a:lnTo>
              <a:lnTo>
                <a:pt x="1946" y="2434"/>
              </a:lnTo>
              <a:lnTo>
                <a:pt x="1946" y="2356"/>
              </a:lnTo>
              <a:lnTo>
                <a:pt x="1864" y="2275"/>
              </a:lnTo>
              <a:lnTo>
                <a:pt x="1787" y="2198"/>
              </a:lnTo>
              <a:lnTo>
                <a:pt x="1734" y="2129"/>
              </a:lnTo>
              <a:lnTo>
                <a:pt x="1669" y="2002"/>
              </a:lnTo>
              <a:lnTo>
                <a:pt x="1588" y="1925"/>
              </a:lnTo>
              <a:lnTo>
                <a:pt x="1502" y="1876"/>
              </a:lnTo>
              <a:lnTo>
                <a:pt x="1421" y="1852"/>
              </a:lnTo>
              <a:lnTo>
                <a:pt x="1352" y="1705"/>
              </a:lnTo>
              <a:lnTo>
                <a:pt x="1201" y="1498"/>
              </a:lnTo>
              <a:lnTo>
                <a:pt x="1079" y="1376"/>
              </a:lnTo>
              <a:lnTo>
                <a:pt x="977" y="1274"/>
              </a:lnTo>
              <a:lnTo>
                <a:pt x="888" y="1152"/>
              </a:lnTo>
              <a:lnTo>
                <a:pt x="831" y="1058"/>
              </a:lnTo>
              <a:lnTo>
                <a:pt x="676" y="989"/>
              </a:lnTo>
              <a:lnTo>
                <a:pt x="554" y="936"/>
              </a:lnTo>
              <a:lnTo>
                <a:pt x="481" y="928"/>
              </a:lnTo>
              <a:lnTo>
                <a:pt x="383" y="794"/>
              </a:lnTo>
              <a:lnTo>
                <a:pt x="383" y="733"/>
              </a:lnTo>
              <a:lnTo>
                <a:pt x="277" y="627"/>
              </a:lnTo>
              <a:lnTo>
                <a:pt x="220" y="521"/>
              </a:lnTo>
              <a:lnTo>
                <a:pt x="106" y="484"/>
              </a:lnTo>
              <a:lnTo>
                <a:pt x="135" y="403"/>
              </a:lnTo>
              <a:lnTo>
                <a:pt x="135" y="342"/>
              </a:lnTo>
              <a:lnTo>
                <a:pt x="228" y="371"/>
              </a:lnTo>
              <a:lnTo>
                <a:pt x="245" y="289"/>
              </a:lnTo>
              <a:lnTo>
                <a:pt x="190" y="234"/>
              </a:lnTo>
              <a:lnTo>
                <a:pt x="190" y="204"/>
              </a:lnTo>
              <a:lnTo>
                <a:pt x="136" y="150"/>
              </a:lnTo>
              <a:lnTo>
                <a:pt x="57" y="122"/>
              </a:lnTo>
              <a:close/>
            </a:path>
          </a:pathLst>
        </a:custGeom>
        <a:solidFill>
          <a:srgbClr val="DCDCDC"/>
        </a:solidFill>
        <a:ln w="9525">
          <a:solidFill>
            <a:srgbClr val="000000"/>
          </a:solidFill>
          <a:miter lim="800000"/>
          <a:headEnd/>
          <a:tailEnd/>
        </a:ln>
      </xdr:spPr>
    </xdr:sp>
    <xdr:clientData/>
  </xdr:twoCellAnchor>
  <xdr:twoCellAnchor>
    <xdr:from>
      <xdr:col>10</xdr:col>
      <xdr:colOff>285750</xdr:colOff>
      <xdr:row>1</xdr:row>
      <xdr:rowOff>47625</xdr:rowOff>
    </xdr:from>
    <xdr:to>
      <xdr:col>12</xdr:col>
      <xdr:colOff>95250</xdr:colOff>
      <xdr:row>9</xdr:row>
      <xdr:rowOff>0</xdr:rowOff>
    </xdr:to>
    <xdr:grpSp>
      <xdr:nvGrpSpPr>
        <xdr:cNvPr id="208968" name="ShapeReg_82"/>
        <xdr:cNvGrpSpPr>
          <a:grpSpLocks/>
        </xdr:cNvGrpSpPr>
      </xdr:nvGrpSpPr>
      <xdr:grpSpPr bwMode="auto">
        <a:xfrm>
          <a:off x="6381750" y="209550"/>
          <a:ext cx="1028700" cy="1371600"/>
          <a:chOff x="670" y="22"/>
          <a:chExt cx="108" cy="144"/>
        </a:xfrm>
      </xdr:grpSpPr>
      <xdr:sp macro="[0]!modRegionSelect.RegionClick" textlink="">
        <xdr:nvSpPr>
          <xdr:cNvPr id="209075" name="ShapeReg_82"/>
          <xdr:cNvSpPr>
            <a:spLocks/>
          </xdr:cNvSpPr>
        </xdr:nvSpPr>
        <xdr:spPr bwMode="auto">
          <a:xfrm>
            <a:off x="670" y="22"/>
            <a:ext cx="108" cy="144"/>
          </a:xfrm>
          <a:custGeom>
            <a:avLst/>
            <a:gdLst>
              <a:gd name="T0" fmla="*/ 0 w 3819"/>
              <a:gd name="T1" fmla="*/ 0 h 4958"/>
              <a:gd name="T2" fmla="*/ 0 w 3819"/>
              <a:gd name="T3" fmla="*/ 0 h 4958"/>
              <a:gd name="T4" fmla="*/ 0 w 3819"/>
              <a:gd name="T5" fmla="*/ 0 h 4958"/>
              <a:gd name="T6" fmla="*/ 0 w 3819"/>
              <a:gd name="T7" fmla="*/ 0 h 4958"/>
              <a:gd name="T8" fmla="*/ 0 w 3819"/>
              <a:gd name="T9" fmla="*/ 0 h 4958"/>
              <a:gd name="T10" fmla="*/ 0 w 3819"/>
              <a:gd name="T11" fmla="*/ 0 h 4958"/>
              <a:gd name="T12" fmla="*/ 0 w 3819"/>
              <a:gd name="T13" fmla="*/ 0 h 4958"/>
              <a:gd name="T14" fmla="*/ 0 w 3819"/>
              <a:gd name="T15" fmla="*/ 0 h 4958"/>
              <a:gd name="T16" fmla="*/ 0 w 3819"/>
              <a:gd name="T17" fmla="*/ 0 h 4958"/>
              <a:gd name="T18" fmla="*/ 0 w 3819"/>
              <a:gd name="T19" fmla="*/ 0 h 4958"/>
              <a:gd name="T20" fmla="*/ 0 w 3819"/>
              <a:gd name="T21" fmla="*/ 0 h 4958"/>
              <a:gd name="T22" fmla="*/ 0 w 3819"/>
              <a:gd name="T23" fmla="*/ 0 h 4958"/>
              <a:gd name="T24" fmla="*/ 0 w 3819"/>
              <a:gd name="T25" fmla="*/ 0 h 4958"/>
              <a:gd name="T26" fmla="*/ 0 w 3819"/>
              <a:gd name="T27" fmla="*/ 0 h 4958"/>
              <a:gd name="T28" fmla="*/ 0 w 3819"/>
              <a:gd name="T29" fmla="*/ 0 h 4958"/>
              <a:gd name="T30" fmla="*/ 0 w 3819"/>
              <a:gd name="T31" fmla="*/ 0 h 4958"/>
              <a:gd name="T32" fmla="*/ 0 w 3819"/>
              <a:gd name="T33" fmla="*/ 0 h 4958"/>
              <a:gd name="T34" fmla="*/ 0 w 3819"/>
              <a:gd name="T35" fmla="*/ 0 h 4958"/>
              <a:gd name="T36" fmla="*/ 0 w 3819"/>
              <a:gd name="T37" fmla="*/ 0 h 4958"/>
              <a:gd name="T38" fmla="*/ 0 w 3819"/>
              <a:gd name="T39" fmla="*/ 0 h 4958"/>
              <a:gd name="T40" fmla="*/ 0 w 3819"/>
              <a:gd name="T41" fmla="*/ 0 h 4958"/>
              <a:gd name="T42" fmla="*/ 0 w 3819"/>
              <a:gd name="T43" fmla="*/ 0 h 4958"/>
              <a:gd name="T44" fmla="*/ 0 w 3819"/>
              <a:gd name="T45" fmla="*/ 0 h 4958"/>
              <a:gd name="T46" fmla="*/ 0 w 3819"/>
              <a:gd name="T47" fmla="*/ 0 h 4958"/>
              <a:gd name="T48" fmla="*/ 0 w 3819"/>
              <a:gd name="T49" fmla="*/ 0 h 4958"/>
              <a:gd name="T50" fmla="*/ 0 w 3819"/>
              <a:gd name="T51" fmla="*/ 0 h 4958"/>
              <a:gd name="T52" fmla="*/ 0 w 3819"/>
              <a:gd name="T53" fmla="*/ 0 h 4958"/>
              <a:gd name="T54" fmla="*/ 0 w 3819"/>
              <a:gd name="T55" fmla="*/ 0 h 4958"/>
              <a:gd name="T56" fmla="*/ 0 w 3819"/>
              <a:gd name="T57" fmla="*/ 0 h 4958"/>
              <a:gd name="T58" fmla="*/ 0 w 3819"/>
              <a:gd name="T59" fmla="*/ 0 h 4958"/>
              <a:gd name="T60" fmla="*/ 0 w 3819"/>
              <a:gd name="T61" fmla="*/ 0 h 4958"/>
              <a:gd name="T62" fmla="*/ 0 w 3819"/>
              <a:gd name="T63" fmla="*/ 0 h 4958"/>
              <a:gd name="T64" fmla="*/ 0 w 3819"/>
              <a:gd name="T65" fmla="*/ 0 h 4958"/>
              <a:gd name="T66" fmla="*/ 0 w 3819"/>
              <a:gd name="T67" fmla="*/ 0 h 4958"/>
              <a:gd name="T68" fmla="*/ 0 w 3819"/>
              <a:gd name="T69" fmla="*/ 0 h 4958"/>
              <a:gd name="T70" fmla="*/ 0 w 3819"/>
              <a:gd name="T71" fmla="*/ 0 h 4958"/>
              <a:gd name="T72" fmla="*/ 0 w 3819"/>
              <a:gd name="T73" fmla="*/ 0 h 4958"/>
              <a:gd name="T74" fmla="*/ 0 w 3819"/>
              <a:gd name="T75" fmla="*/ 0 h 4958"/>
              <a:gd name="T76" fmla="*/ 0 w 3819"/>
              <a:gd name="T77" fmla="*/ 0 h 4958"/>
              <a:gd name="T78" fmla="*/ 0 w 3819"/>
              <a:gd name="T79" fmla="*/ 0 h 4958"/>
              <a:gd name="T80" fmla="*/ 0 w 3819"/>
              <a:gd name="T81" fmla="*/ 0 h 4958"/>
              <a:gd name="T82" fmla="*/ 0 w 3819"/>
              <a:gd name="T83" fmla="*/ 0 h 4958"/>
              <a:gd name="T84" fmla="*/ 0 w 3819"/>
              <a:gd name="T85" fmla="*/ 0 h 4958"/>
              <a:gd name="T86" fmla="*/ 0 w 3819"/>
              <a:gd name="T87" fmla="*/ 0 h 4958"/>
              <a:gd name="T88" fmla="*/ 0 w 3819"/>
              <a:gd name="T89" fmla="*/ 0 h 4958"/>
              <a:gd name="T90" fmla="*/ 0 w 3819"/>
              <a:gd name="T91" fmla="*/ 0 h 4958"/>
              <a:gd name="T92" fmla="*/ 0 w 3819"/>
              <a:gd name="T93" fmla="*/ 0 h 4958"/>
              <a:gd name="T94" fmla="*/ 0 w 3819"/>
              <a:gd name="T95" fmla="*/ 0 h 4958"/>
              <a:gd name="T96" fmla="*/ 0 w 3819"/>
              <a:gd name="T97" fmla="*/ 0 h 4958"/>
              <a:gd name="T98" fmla="*/ 0 w 3819"/>
              <a:gd name="T99" fmla="*/ 0 h 4958"/>
              <a:gd name="T100" fmla="*/ 0 w 3819"/>
              <a:gd name="T101" fmla="*/ 0 h 4958"/>
              <a:gd name="T102" fmla="*/ 0 w 3819"/>
              <a:gd name="T103" fmla="*/ 0 h 4958"/>
              <a:gd name="T104" fmla="*/ 0 w 3819"/>
              <a:gd name="T105" fmla="*/ 0 h 4958"/>
              <a:gd name="T106" fmla="*/ 0 w 3819"/>
              <a:gd name="T107" fmla="*/ 0 h 4958"/>
              <a:gd name="T108" fmla="*/ 0 w 3819"/>
              <a:gd name="T109" fmla="*/ 0 h 4958"/>
              <a:gd name="T110" fmla="*/ 0 w 3819"/>
              <a:gd name="T111" fmla="*/ 0 h 4958"/>
              <a:gd name="T112" fmla="*/ 0 w 3819"/>
              <a:gd name="T113" fmla="*/ 0 h 4958"/>
              <a:gd name="T114" fmla="*/ 0 w 3819"/>
              <a:gd name="T115" fmla="*/ 0 h 4958"/>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3819"/>
              <a:gd name="T175" fmla="*/ 0 h 4958"/>
              <a:gd name="T176" fmla="*/ 3819 w 3819"/>
              <a:gd name="T177" fmla="*/ 4958 h 4958"/>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3819" h="4958">
                <a:moveTo>
                  <a:pt x="3725" y="3151"/>
                </a:moveTo>
                <a:lnTo>
                  <a:pt x="3725" y="2982"/>
                </a:lnTo>
                <a:lnTo>
                  <a:pt x="3692" y="2832"/>
                </a:lnTo>
                <a:lnTo>
                  <a:pt x="3612" y="2709"/>
                </a:lnTo>
                <a:lnTo>
                  <a:pt x="3648" y="2674"/>
                </a:lnTo>
                <a:lnTo>
                  <a:pt x="3537" y="2601"/>
                </a:lnTo>
                <a:lnTo>
                  <a:pt x="3565" y="2559"/>
                </a:lnTo>
                <a:lnTo>
                  <a:pt x="3664" y="2559"/>
                </a:lnTo>
                <a:lnTo>
                  <a:pt x="3725" y="2427"/>
                </a:lnTo>
                <a:lnTo>
                  <a:pt x="3819" y="2389"/>
                </a:lnTo>
                <a:lnTo>
                  <a:pt x="3819" y="2291"/>
                </a:lnTo>
                <a:lnTo>
                  <a:pt x="3751" y="2222"/>
                </a:lnTo>
                <a:lnTo>
                  <a:pt x="3716" y="2140"/>
                </a:lnTo>
                <a:lnTo>
                  <a:pt x="3640" y="2197"/>
                </a:lnTo>
                <a:lnTo>
                  <a:pt x="3589" y="2154"/>
                </a:lnTo>
                <a:lnTo>
                  <a:pt x="3528" y="2164"/>
                </a:lnTo>
                <a:lnTo>
                  <a:pt x="3478" y="2213"/>
                </a:lnTo>
                <a:lnTo>
                  <a:pt x="3396" y="2213"/>
                </a:lnTo>
                <a:lnTo>
                  <a:pt x="3372" y="2258"/>
                </a:lnTo>
                <a:lnTo>
                  <a:pt x="3288" y="2258"/>
                </a:lnTo>
                <a:lnTo>
                  <a:pt x="3288" y="2192"/>
                </a:lnTo>
                <a:lnTo>
                  <a:pt x="3184" y="2197"/>
                </a:lnTo>
                <a:lnTo>
                  <a:pt x="3128" y="2206"/>
                </a:lnTo>
                <a:lnTo>
                  <a:pt x="3057" y="2201"/>
                </a:lnTo>
                <a:lnTo>
                  <a:pt x="3029" y="2248"/>
                </a:lnTo>
                <a:lnTo>
                  <a:pt x="2970" y="2307"/>
                </a:lnTo>
                <a:lnTo>
                  <a:pt x="2869" y="2309"/>
                </a:lnTo>
                <a:lnTo>
                  <a:pt x="2813" y="2352"/>
                </a:lnTo>
                <a:lnTo>
                  <a:pt x="2813" y="2441"/>
                </a:lnTo>
                <a:lnTo>
                  <a:pt x="2751" y="2465"/>
                </a:lnTo>
                <a:lnTo>
                  <a:pt x="2704" y="2418"/>
                </a:lnTo>
                <a:lnTo>
                  <a:pt x="2780" y="2328"/>
                </a:lnTo>
                <a:lnTo>
                  <a:pt x="2728" y="2328"/>
                </a:lnTo>
                <a:lnTo>
                  <a:pt x="2648" y="2361"/>
                </a:lnTo>
                <a:lnTo>
                  <a:pt x="2681" y="2286"/>
                </a:lnTo>
                <a:lnTo>
                  <a:pt x="2780" y="2244"/>
                </a:lnTo>
                <a:lnTo>
                  <a:pt x="2850" y="2244"/>
                </a:lnTo>
                <a:lnTo>
                  <a:pt x="2926" y="2121"/>
                </a:lnTo>
                <a:lnTo>
                  <a:pt x="2907" y="2013"/>
                </a:lnTo>
                <a:lnTo>
                  <a:pt x="2869" y="1877"/>
                </a:lnTo>
                <a:lnTo>
                  <a:pt x="2791" y="1799"/>
                </a:lnTo>
                <a:lnTo>
                  <a:pt x="2719" y="1726"/>
                </a:lnTo>
                <a:lnTo>
                  <a:pt x="2676" y="1769"/>
                </a:lnTo>
                <a:lnTo>
                  <a:pt x="2672" y="1679"/>
                </a:lnTo>
                <a:lnTo>
                  <a:pt x="2601" y="1679"/>
                </a:lnTo>
                <a:lnTo>
                  <a:pt x="2497" y="1707"/>
                </a:lnTo>
                <a:lnTo>
                  <a:pt x="2434" y="1644"/>
                </a:lnTo>
                <a:lnTo>
                  <a:pt x="2434" y="1580"/>
                </a:lnTo>
                <a:lnTo>
                  <a:pt x="2352" y="1566"/>
                </a:lnTo>
                <a:lnTo>
                  <a:pt x="2380" y="1538"/>
                </a:lnTo>
                <a:lnTo>
                  <a:pt x="2422" y="1519"/>
                </a:lnTo>
                <a:lnTo>
                  <a:pt x="2387" y="1484"/>
                </a:lnTo>
                <a:lnTo>
                  <a:pt x="2394" y="1439"/>
                </a:lnTo>
                <a:lnTo>
                  <a:pt x="2441" y="1467"/>
                </a:lnTo>
                <a:lnTo>
                  <a:pt x="2493" y="1510"/>
                </a:lnTo>
                <a:lnTo>
                  <a:pt x="2582" y="1510"/>
                </a:lnTo>
                <a:lnTo>
                  <a:pt x="2643" y="1463"/>
                </a:lnTo>
                <a:lnTo>
                  <a:pt x="2704" y="1510"/>
                </a:lnTo>
                <a:lnTo>
                  <a:pt x="2782" y="1432"/>
                </a:lnTo>
                <a:lnTo>
                  <a:pt x="2782" y="1312"/>
                </a:lnTo>
                <a:lnTo>
                  <a:pt x="2747" y="1242"/>
                </a:lnTo>
                <a:lnTo>
                  <a:pt x="2827" y="1124"/>
                </a:lnTo>
                <a:lnTo>
                  <a:pt x="2916" y="1124"/>
                </a:lnTo>
                <a:lnTo>
                  <a:pt x="2987" y="1152"/>
                </a:lnTo>
                <a:lnTo>
                  <a:pt x="3085" y="1119"/>
                </a:lnTo>
                <a:lnTo>
                  <a:pt x="3137" y="1007"/>
                </a:lnTo>
                <a:lnTo>
                  <a:pt x="3236" y="898"/>
                </a:lnTo>
                <a:lnTo>
                  <a:pt x="3344" y="889"/>
                </a:lnTo>
                <a:lnTo>
                  <a:pt x="3386" y="767"/>
                </a:lnTo>
                <a:lnTo>
                  <a:pt x="3307" y="743"/>
                </a:lnTo>
                <a:lnTo>
                  <a:pt x="3307" y="706"/>
                </a:lnTo>
                <a:lnTo>
                  <a:pt x="3405" y="706"/>
                </a:lnTo>
                <a:lnTo>
                  <a:pt x="3372" y="630"/>
                </a:lnTo>
                <a:lnTo>
                  <a:pt x="3372" y="569"/>
                </a:lnTo>
                <a:lnTo>
                  <a:pt x="3321" y="635"/>
                </a:lnTo>
                <a:lnTo>
                  <a:pt x="3269" y="649"/>
                </a:lnTo>
                <a:lnTo>
                  <a:pt x="3208" y="555"/>
                </a:lnTo>
                <a:lnTo>
                  <a:pt x="3121" y="468"/>
                </a:lnTo>
                <a:lnTo>
                  <a:pt x="3121" y="517"/>
                </a:lnTo>
                <a:lnTo>
                  <a:pt x="3010" y="475"/>
                </a:lnTo>
                <a:lnTo>
                  <a:pt x="2958" y="527"/>
                </a:lnTo>
                <a:lnTo>
                  <a:pt x="2874" y="513"/>
                </a:lnTo>
                <a:lnTo>
                  <a:pt x="2982" y="442"/>
                </a:lnTo>
                <a:lnTo>
                  <a:pt x="2982" y="343"/>
                </a:lnTo>
                <a:cubicBezTo>
                  <a:pt x="2982" y="343"/>
                  <a:pt x="3010" y="259"/>
                  <a:pt x="2982" y="287"/>
                </a:cubicBezTo>
                <a:cubicBezTo>
                  <a:pt x="2954" y="315"/>
                  <a:pt x="2883" y="315"/>
                  <a:pt x="2883" y="315"/>
                </a:cubicBezTo>
                <a:lnTo>
                  <a:pt x="2935" y="207"/>
                </a:lnTo>
                <a:lnTo>
                  <a:pt x="2888" y="160"/>
                </a:lnTo>
                <a:lnTo>
                  <a:pt x="2827" y="108"/>
                </a:lnTo>
                <a:cubicBezTo>
                  <a:pt x="2827" y="108"/>
                  <a:pt x="2855" y="0"/>
                  <a:pt x="2827" y="28"/>
                </a:cubicBezTo>
                <a:cubicBezTo>
                  <a:pt x="2799" y="56"/>
                  <a:pt x="2719" y="80"/>
                  <a:pt x="2719" y="80"/>
                </a:cubicBezTo>
                <a:lnTo>
                  <a:pt x="2634" y="198"/>
                </a:lnTo>
                <a:lnTo>
                  <a:pt x="2601" y="198"/>
                </a:lnTo>
                <a:lnTo>
                  <a:pt x="2488" y="240"/>
                </a:lnTo>
                <a:lnTo>
                  <a:pt x="2422" y="306"/>
                </a:lnTo>
                <a:lnTo>
                  <a:pt x="2375" y="372"/>
                </a:lnTo>
                <a:lnTo>
                  <a:pt x="2366" y="456"/>
                </a:lnTo>
                <a:lnTo>
                  <a:pt x="2314" y="451"/>
                </a:lnTo>
                <a:lnTo>
                  <a:pt x="2314" y="494"/>
                </a:lnTo>
                <a:lnTo>
                  <a:pt x="2389" y="513"/>
                </a:lnTo>
                <a:lnTo>
                  <a:pt x="2300" y="574"/>
                </a:lnTo>
                <a:lnTo>
                  <a:pt x="2272" y="658"/>
                </a:lnTo>
                <a:lnTo>
                  <a:pt x="2356" y="682"/>
                </a:lnTo>
                <a:lnTo>
                  <a:pt x="2488" y="691"/>
                </a:lnTo>
                <a:lnTo>
                  <a:pt x="2601" y="668"/>
                </a:lnTo>
                <a:lnTo>
                  <a:pt x="2601" y="724"/>
                </a:lnTo>
                <a:lnTo>
                  <a:pt x="2488" y="785"/>
                </a:lnTo>
                <a:lnTo>
                  <a:pt x="2425" y="849"/>
                </a:lnTo>
                <a:lnTo>
                  <a:pt x="2328" y="776"/>
                </a:lnTo>
                <a:lnTo>
                  <a:pt x="2220" y="809"/>
                </a:lnTo>
                <a:lnTo>
                  <a:pt x="2145" y="734"/>
                </a:lnTo>
                <a:lnTo>
                  <a:pt x="2079" y="771"/>
                </a:lnTo>
                <a:lnTo>
                  <a:pt x="1975" y="818"/>
                </a:lnTo>
                <a:lnTo>
                  <a:pt x="1891" y="908"/>
                </a:lnTo>
                <a:lnTo>
                  <a:pt x="1731" y="955"/>
                </a:lnTo>
                <a:lnTo>
                  <a:pt x="1646" y="1077"/>
                </a:lnTo>
                <a:lnTo>
                  <a:pt x="1529" y="1124"/>
                </a:lnTo>
                <a:lnTo>
                  <a:pt x="1432" y="1221"/>
                </a:lnTo>
                <a:lnTo>
                  <a:pt x="1338" y="1315"/>
                </a:lnTo>
                <a:lnTo>
                  <a:pt x="1237" y="1373"/>
                </a:lnTo>
                <a:lnTo>
                  <a:pt x="1096" y="1435"/>
                </a:lnTo>
                <a:lnTo>
                  <a:pt x="1023" y="1508"/>
                </a:lnTo>
                <a:lnTo>
                  <a:pt x="863" y="1667"/>
                </a:lnTo>
                <a:lnTo>
                  <a:pt x="719" y="1806"/>
                </a:lnTo>
                <a:lnTo>
                  <a:pt x="682" y="1943"/>
                </a:lnTo>
                <a:lnTo>
                  <a:pt x="602" y="2060"/>
                </a:lnTo>
                <a:lnTo>
                  <a:pt x="574" y="2145"/>
                </a:lnTo>
                <a:lnTo>
                  <a:pt x="602" y="2225"/>
                </a:lnTo>
                <a:lnTo>
                  <a:pt x="536" y="2225"/>
                </a:lnTo>
                <a:lnTo>
                  <a:pt x="461" y="2267"/>
                </a:lnTo>
                <a:lnTo>
                  <a:pt x="451" y="2366"/>
                </a:lnTo>
                <a:lnTo>
                  <a:pt x="367" y="2408"/>
                </a:lnTo>
                <a:lnTo>
                  <a:pt x="343" y="2498"/>
                </a:lnTo>
                <a:lnTo>
                  <a:pt x="343" y="2549"/>
                </a:lnTo>
                <a:lnTo>
                  <a:pt x="437" y="2549"/>
                </a:lnTo>
                <a:lnTo>
                  <a:pt x="465" y="2615"/>
                </a:lnTo>
                <a:lnTo>
                  <a:pt x="583" y="2596"/>
                </a:lnTo>
                <a:lnTo>
                  <a:pt x="743" y="2667"/>
                </a:lnTo>
                <a:lnTo>
                  <a:pt x="795" y="2676"/>
                </a:lnTo>
                <a:lnTo>
                  <a:pt x="823" y="2752"/>
                </a:lnTo>
                <a:lnTo>
                  <a:pt x="799" y="2827"/>
                </a:lnTo>
                <a:lnTo>
                  <a:pt x="705" y="2850"/>
                </a:lnTo>
                <a:lnTo>
                  <a:pt x="602" y="2897"/>
                </a:lnTo>
                <a:lnTo>
                  <a:pt x="527" y="2926"/>
                </a:lnTo>
                <a:lnTo>
                  <a:pt x="418" y="2926"/>
                </a:lnTo>
                <a:lnTo>
                  <a:pt x="348" y="2855"/>
                </a:lnTo>
                <a:lnTo>
                  <a:pt x="416" y="2787"/>
                </a:lnTo>
                <a:lnTo>
                  <a:pt x="327" y="2698"/>
                </a:lnTo>
                <a:lnTo>
                  <a:pt x="277" y="2747"/>
                </a:lnTo>
                <a:lnTo>
                  <a:pt x="226" y="2841"/>
                </a:lnTo>
                <a:lnTo>
                  <a:pt x="291" y="2935"/>
                </a:lnTo>
                <a:lnTo>
                  <a:pt x="273" y="2991"/>
                </a:lnTo>
                <a:lnTo>
                  <a:pt x="320" y="3039"/>
                </a:lnTo>
                <a:lnTo>
                  <a:pt x="291" y="3151"/>
                </a:lnTo>
                <a:lnTo>
                  <a:pt x="174" y="3236"/>
                </a:lnTo>
                <a:lnTo>
                  <a:pt x="174" y="3330"/>
                </a:lnTo>
                <a:lnTo>
                  <a:pt x="113" y="3391"/>
                </a:lnTo>
                <a:lnTo>
                  <a:pt x="42" y="3391"/>
                </a:lnTo>
                <a:lnTo>
                  <a:pt x="0" y="3471"/>
                </a:lnTo>
                <a:lnTo>
                  <a:pt x="0" y="3626"/>
                </a:lnTo>
                <a:lnTo>
                  <a:pt x="37" y="3680"/>
                </a:lnTo>
                <a:lnTo>
                  <a:pt x="149" y="3718"/>
                </a:lnTo>
                <a:lnTo>
                  <a:pt x="243" y="3730"/>
                </a:lnTo>
                <a:lnTo>
                  <a:pt x="266" y="3789"/>
                </a:lnTo>
                <a:lnTo>
                  <a:pt x="351" y="3821"/>
                </a:lnTo>
                <a:lnTo>
                  <a:pt x="425" y="3944"/>
                </a:lnTo>
                <a:lnTo>
                  <a:pt x="328" y="4018"/>
                </a:lnTo>
                <a:lnTo>
                  <a:pt x="284" y="4130"/>
                </a:lnTo>
                <a:lnTo>
                  <a:pt x="284" y="4224"/>
                </a:lnTo>
                <a:lnTo>
                  <a:pt x="219" y="4268"/>
                </a:lnTo>
                <a:lnTo>
                  <a:pt x="219" y="4365"/>
                </a:lnTo>
                <a:lnTo>
                  <a:pt x="163" y="4453"/>
                </a:lnTo>
                <a:lnTo>
                  <a:pt x="201" y="4547"/>
                </a:lnTo>
                <a:lnTo>
                  <a:pt x="275" y="4588"/>
                </a:lnTo>
                <a:lnTo>
                  <a:pt x="275" y="4697"/>
                </a:lnTo>
                <a:lnTo>
                  <a:pt x="369" y="4711"/>
                </a:lnTo>
                <a:lnTo>
                  <a:pt x="457" y="4749"/>
                </a:lnTo>
                <a:lnTo>
                  <a:pt x="554" y="4717"/>
                </a:lnTo>
                <a:lnTo>
                  <a:pt x="630" y="4717"/>
                </a:lnTo>
                <a:lnTo>
                  <a:pt x="686" y="4773"/>
                </a:lnTo>
                <a:lnTo>
                  <a:pt x="736" y="4873"/>
                </a:lnTo>
                <a:lnTo>
                  <a:pt x="789" y="4873"/>
                </a:lnTo>
                <a:lnTo>
                  <a:pt x="895" y="4829"/>
                </a:lnTo>
                <a:lnTo>
                  <a:pt x="943" y="4877"/>
                </a:lnTo>
                <a:lnTo>
                  <a:pt x="1001" y="4958"/>
                </a:lnTo>
                <a:lnTo>
                  <a:pt x="1080" y="4958"/>
                </a:lnTo>
                <a:lnTo>
                  <a:pt x="1174" y="4923"/>
                </a:lnTo>
                <a:lnTo>
                  <a:pt x="1203" y="4864"/>
                </a:lnTo>
                <a:lnTo>
                  <a:pt x="1300" y="4885"/>
                </a:lnTo>
                <a:lnTo>
                  <a:pt x="1412" y="4873"/>
                </a:lnTo>
                <a:lnTo>
                  <a:pt x="1512" y="4735"/>
                </a:lnTo>
                <a:lnTo>
                  <a:pt x="1662" y="4758"/>
                </a:lnTo>
                <a:lnTo>
                  <a:pt x="1728" y="4692"/>
                </a:lnTo>
                <a:lnTo>
                  <a:pt x="1817" y="4576"/>
                </a:lnTo>
                <a:lnTo>
                  <a:pt x="1782" y="4538"/>
                </a:lnTo>
                <a:lnTo>
                  <a:pt x="1782" y="4456"/>
                </a:lnTo>
                <a:lnTo>
                  <a:pt x="1823" y="4370"/>
                </a:lnTo>
                <a:lnTo>
                  <a:pt x="1900" y="4329"/>
                </a:lnTo>
                <a:lnTo>
                  <a:pt x="1947" y="4282"/>
                </a:lnTo>
                <a:lnTo>
                  <a:pt x="1911" y="4247"/>
                </a:lnTo>
                <a:lnTo>
                  <a:pt x="1935" y="4223"/>
                </a:lnTo>
                <a:lnTo>
                  <a:pt x="2005" y="4176"/>
                </a:lnTo>
                <a:lnTo>
                  <a:pt x="2085" y="4182"/>
                </a:lnTo>
                <a:lnTo>
                  <a:pt x="2105" y="4094"/>
                </a:lnTo>
                <a:lnTo>
                  <a:pt x="2167" y="4047"/>
                </a:lnTo>
                <a:lnTo>
                  <a:pt x="2167" y="3965"/>
                </a:lnTo>
                <a:lnTo>
                  <a:pt x="2279" y="3930"/>
                </a:lnTo>
                <a:lnTo>
                  <a:pt x="2329" y="3944"/>
                </a:lnTo>
                <a:lnTo>
                  <a:pt x="2367" y="3889"/>
                </a:lnTo>
                <a:lnTo>
                  <a:pt x="2343" y="3818"/>
                </a:lnTo>
                <a:lnTo>
                  <a:pt x="2455" y="3800"/>
                </a:lnTo>
                <a:lnTo>
                  <a:pt x="2522" y="3830"/>
                </a:lnTo>
                <a:lnTo>
                  <a:pt x="2571" y="3781"/>
                </a:lnTo>
                <a:lnTo>
                  <a:pt x="2652" y="3724"/>
                </a:lnTo>
                <a:lnTo>
                  <a:pt x="2711" y="3742"/>
                </a:lnTo>
                <a:lnTo>
                  <a:pt x="2737" y="3839"/>
                </a:lnTo>
                <a:lnTo>
                  <a:pt x="2775" y="3912"/>
                </a:lnTo>
                <a:lnTo>
                  <a:pt x="2805" y="3991"/>
                </a:lnTo>
                <a:lnTo>
                  <a:pt x="2862" y="4049"/>
                </a:lnTo>
                <a:lnTo>
                  <a:pt x="2934" y="3953"/>
                </a:lnTo>
                <a:lnTo>
                  <a:pt x="3016" y="3938"/>
                </a:lnTo>
                <a:lnTo>
                  <a:pt x="3081" y="3874"/>
                </a:lnTo>
                <a:lnTo>
                  <a:pt x="3151" y="3850"/>
                </a:lnTo>
                <a:lnTo>
                  <a:pt x="3204" y="3903"/>
                </a:lnTo>
                <a:lnTo>
                  <a:pt x="3283" y="3856"/>
                </a:lnTo>
                <a:lnTo>
                  <a:pt x="3330" y="3750"/>
                </a:lnTo>
                <a:lnTo>
                  <a:pt x="3377" y="3606"/>
                </a:lnTo>
                <a:lnTo>
                  <a:pt x="3336" y="3545"/>
                </a:lnTo>
                <a:lnTo>
                  <a:pt x="3407" y="3436"/>
                </a:lnTo>
                <a:lnTo>
                  <a:pt x="3442" y="3316"/>
                </a:lnTo>
                <a:lnTo>
                  <a:pt x="3463" y="3195"/>
                </a:lnTo>
                <a:lnTo>
                  <a:pt x="3533" y="3172"/>
                </a:lnTo>
                <a:lnTo>
                  <a:pt x="3592" y="3230"/>
                </a:lnTo>
                <a:lnTo>
                  <a:pt x="3674" y="3224"/>
                </a:lnTo>
                <a:lnTo>
                  <a:pt x="3725" y="3151"/>
                </a:lnTo>
                <a:close/>
              </a:path>
            </a:pathLst>
          </a:custGeom>
          <a:solidFill>
            <a:srgbClr val="DCDCDC"/>
          </a:solidFill>
          <a:ln w="9525">
            <a:solidFill>
              <a:srgbClr val="000000"/>
            </a:solidFill>
            <a:miter lim="800000"/>
            <a:headEnd/>
            <a:tailEnd/>
          </a:ln>
        </xdr:spPr>
      </xdr:sp>
      <xdr:sp macro="[0]!modRegionSelect.RegionClick" textlink="">
        <xdr:nvSpPr>
          <xdr:cNvPr id="209076" name="Groupp82_1"/>
          <xdr:cNvSpPr>
            <a:spLocks/>
          </xdr:cNvSpPr>
        </xdr:nvSpPr>
        <xdr:spPr bwMode="auto">
          <a:xfrm>
            <a:off x="676" y="34"/>
            <a:ext cx="8" cy="15"/>
          </a:xfrm>
          <a:custGeom>
            <a:avLst/>
            <a:gdLst>
              <a:gd name="T0" fmla="*/ 2147335680 w 8"/>
              <a:gd name="T1" fmla="*/ 0 h 15"/>
              <a:gd name="T2" fmla="*/ 2147335680 w 8"/>
              <a:gd name="T3" fmla="*/ 0 h 15"/>
              <a:gd name="T4" fmla="*/ 2147335680 w 8"/>
              <a:gd name="T5" fmla="*/ 2147336158 h 15"/>
              <a:gd name="T6" fmla="*/ 2147335680 w 8"/>
              <a:gd name="T7" fmla="*/ 2147336158 h 15"/>
              <a:gd name="T8" fmla="*/ 0 w 8"/>
              <a:gd name="T9" fmla="*/ 2147336158 h 15"/>
              <a:gd name="T10" fmla="*/ 2147335680 w 8"/>
              <a:gd name="T11" fmla="*/ 2147336158 h 15"/>
              <a:gd name="T12" fmla="*/ 0 w 8"/>
              <a:gd name="T13" fmla="*/ 2147336158 h 15"/>
              <a:gd name="T14" fmla="*/ 0 w 8"/>
              <a:gd name="T15" fmla="*/ 2147336158 h 15"/>
              <a:gd name="T16" fmla="*/ 2147335680 w 8"/>
              <a:gd name="T17" fmla="*/ 2147336158 h 15"/>
              <a:gd name="T18" fmla="*/ 2147335680 w 8"/>
              <a:gd name="T19" fmla="*/ 2147336158 h 15"/>
              <a:gd name="T20" fmla="*/ 2147335680 w 8"/>
              <a:gd name="T21" fmla="*/ 2147336158 h 15"/>
              <a:gd name="T22" fmla="*/ 2147335680 w 8"/>
              <a:gd name="T23" fmla="*/ 2147336158 h 15"/>
              <a:gd name="T24" fmla="*/ 2147335680 w 8"/>
              <a:gd name="T25" fmla="*/ 2147336158 h 15"/>
              <a:gd name="T26" fmla="*/ 2147335680 w 8"/>
              <a:gd name="T27" fmla="*/ 2147336158 h 15"/>
              <a:gd name="T28" fmla="*/ 2147335680 w 8"/>
              <a:gd name="T29" fmla="*/ 2147336158 h 15"/>
              <a:gd name="T30" fmla="*/ 2147335680 w 8"/>
              <a:gd name="T31" fmla="*/ 2147336158 h 15"/>
              <a:gd name="T32" fmla="*/ 2147335680 w 8"/>
              <a:gd name="T33" fmla="*/ 2147336158 h 15"/>
              <a:gd name="T34" fmla="*/ 2147335680 w 8"/>
              <a:gd name="T35" fmla="*/ 0 h 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8"/>
              <a:gd name="T55" fmla="*/ 0 h 15"/>
              <a:gd name="T56" fmla="*/ 8 w 8"/>
              <a:gd name="T57" fmla="*/ 15 h 1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8" h="15">
                <a:moveTo>
                  <a:pt x="6" y="0"/>
                </a:moveTo>
                <a:lnTo>
                  <a:pt x="5" y="0"/>
                </a:lnTo>
                <a:lnTo>
                  <a:pt x="4" y="1"/>
                </a:lnTo>
                <a:lnTo>
                  <a:pt x="2" y="2"/>
                </a:lnTo>
                <a:lnTo>
                  <a:pt x="0" y="4"/>
                </a:lnTo>
                <a:lnTo>
                  <a:pt x="1" y="7"/>
                </a:lnTo>
                <a:lnTo>
                  <a:pt x="0" y="7"/>
                </a:lnTo>
                <a:lnTo>
                  <a:pt x="0" y="9"/>
                </a:lnTo>
                <a:lnTo>
                  <a:pt x="2" y="11"/>
                </a:lnTo>
                <a:lnTo>
                  <a:pt x="3" y="15"/>
                </a:lnTo>
                <a:lnTo>
                  <a:pt x="5" y="15"/>
                </a:lnTo>
                <a:lnTo>
                  <a:pt x="6" y="14"/>
                </a:lnTo>
                <a:lnTo>
                  <a:pt x="8" y="12"/>
                </a:lnTo>
                <a:lnTo>
                  <a:pt x="6" y="10"/>
                </a:lnTo>
                <a:lnTo>
                  <a:pt x="8" y="8"/>
                </a:lnTo>
                <a:lnTo>
                  <a:pt x="8" y="5"/>
                </a:lnTo>
                <a:lnTo>
                  <a:pt x="8" y="2"/>
                </a:lnTo>
                <a:lnTo>
                  <a:pt x="6" y="0"/>
                </a:lnTo>
                <a:close/>
              </a:path>
            </a:pathLst>
          </a:custGeom>
          <a:solidFill>
            <a:srgbClr val="DCDCDC"/>
          </a:solidFill>
          <a:ln w="9525">
            <a:solidFill>
              <a:srgbClr val="000000"/>
            </a:solidFill>
            <a:miter lim="800000"/>
            <a:headEnd/>
            <a:tailEnd/>
          </a:ln>
        </xdr:spPr>
      </xdr:sp>
    </xdr:grpSp>
    <xdr:clientData/>
  </xdr:twoCellAnchor>
  <xdr:twoCellAnchor>
    <xdr:from>
      <xdr:col>0</xdr:col>
      <xdr:colOff>200025</xdr:colOff>
      <xdr:row>12</xdr:row>
      <xdr:rowOff>104775</xdr:rowOff>
    </xdr:from>
    <xdr:to>
      <xdr:col>0</xdr:col>
      <xdr:colOff>352425</xdr:colOff>
      <xdr:row>13</xdr:row>
      <xdr:rowOff>114300</xdr:rowOff>
    </xdr:to>
    <xdr:sp macro="[0]!modRegionSelect.RegionClick" textlink="">
      <xdr:nvSpPr>
        <xdr:cNvPr id="208969" name="Freeform 1434"/>
        <xdr:cNvSpPr>
          <a:spLocks/>
        </xdr:cNvSpPr>
      </xdr:nvSpPr>
      <xdr:spPr bwMode="auto">
        <a:xfrm>
          <a:off x="200025" y="2171700"/>
          <a:ext cx="152400" cy="171450"/>
        </a:xfrm>
        <a:custGeom>
          <a:avLst/>
          <a:gdLst>
            <a:gd name="T0" fmla="*/ 0 w 16"/>
            <a:gd name="T1" fmla="*/ 2147483647 h 18"/>
            <a:gd name="T2" fmla="*/ 2147483647 w 16"/>
            <a:gd name="T3" fmla="*/ 2147483647 h 18"/>
            <a:gd name="T4" fmla="*/ 2147483647 w 16"/>
            <a:gd name="T5" fmla="*/ 2147483647 h 18"/>
            <a:gd name="T6" fmla="*/ 2147483647 w 16"/>
            <a:gd name="T7" fmla="*/ 0 h 18"/>
            <a:gd name="T8" fmla="*/ 2147483647 w 16"/>
            <a:gd name="T9" fmla="*/ 0 h 18"/>
            <a:gd name="T10" fmla="*/ 2147483647 w 16"/>
            <a:gd name="T11" fmla="*/ 2147483647 h 18"/>
            <a:gd name="T12" fmla="*/ 2147483647 w 16"/>
            <a:gd name="T13" fmla="*/ 2147483647 h 18"/>
            <a:gd name="T14" fmla="*/ 2147483647 w 16"/>
            <a:gd name="T15" fmla="*/ 2147483647 h 18"/>
            <a:gd name="T16" fmla="*/ 2147483647 w 16"/>
            <a:gd name="T17" fmla="*/ 2147483647 h 18"/>
            <a:gd name="T18" fmla="*/ 2147483647 w 16"/>
            <a:gd name="T19" fmla="*/ 2147483647 h 18"/>
            <a:gd name="T20" fmla="*/ 2147483647 w 16"/>
            <a:gd name="T21" fmla="*/ 2147483647 h 18"/>
            <a:gd name="T22" fmla="*/ 2147483647 w 16"/>
            <a:gd name="T23" fmla="*/ 2147483647 h 18"/>
            <a:gd name="T24" fmla="*/ 2147483647 w 16"/>
            <a:gd name="T25" fmla="*/ 2147483647 h 18"/>
            <a:gd name="T26" fmla="*/ 2147483647 w 16"/>
            <a:gd name="T27" fmla="*/ 2147483647 h 18"/>
            <a:gd name="T28" fmla="*/ 2147483647 w 16"/>
            <a:gd name="T29" fmla="*/ 2147483647 h 18"/>
            <a:gd name="T30" fmla="*/ 2147483647 w 16"/>
            <a:gd name="T31" fmla="*/ 2147483647 h 18"/>
            <a:gd name="T32" fmla="*/ 2147483647 w 16"/>
            <a:gd name="T33" fmla="*/ 2147483647 h 18"/>
            <a:gd name="T34" fmla="*/ 2147483647 w 16"/>
            <a:gd name="T35" fmla="*/ 2147483647 h 18"/>
            <a:gd name="T36" fmla="*/ 2147483647 w 16"/>
            <a:gd name="T37" fmla="*/ 2147483647 h 18"/>
            <a:gd name="T38" fmla="*/ 2147483647 w 16"/>
            <a:gd name="T39" fmla="*/ 2147483647 h 18"/>
            <a:gd name="T40" fmla="*/ 2147483647 w 16"/>
            <a:gd name="T41" fmla="*/ 2147483647 h 18"/>
            <a:gd name="T42" fmla="*/ 2147483647 w 16"/>
            <a:gd name="T43" fmla="*/ 2147483647 h 18"/>
            <a:gd name="T44" fmla="*/ 2147483647 w 16"/>
            <a:gd name="T45" fmla="*/ 2147483647 h 18"/>
            <a:gd name="T46" fmla="*/ 0 w 16"/>
            <a:gd name="T47" fmla="*/ 2147483647 h 1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16"/>
            <a:gd name="T73" fmla="*/ 0 h 18"/>
            <a:gd name="T74" fmla="*/ 16 w 16"/>
            <a:gd name="T75" fmla="*/ 18 h 1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16" h="18">
              <a:moveTo>
                <a:pt x="0" y="1"/>
              </a:moveTo>
              <a:lnTo>
                <a:pt x="2" y="2"/>
              </a:lnTo>
              <a:lnTo>
                <a:pt x="4" y="1"/>
              </a:lnTo>
              <a:lnTo>
                <a:pt x="5" y="0"/>
              </a:lnTo>
              <a:lnTo>
                <a:pt x="6" y="0"/>
              </a:lnTo>
              <a:lnTo>
                <a:pt x="8" y="1"/>
              </a:lnTo>
              <a:lnTo>
                <a:pt x="8" y="4"/>
              </a:lnTo>
              <a:lnTo>
                <a:pt x="9" y="4"/>
              </a:lnTo>
              <a:lnTo>
                <a:pt x="9" y="6"/>
              </a:lnTo>
              <a:lnTo>
                <a:pt x="11" y="6"/>
              </a:lnTo>
              <a:lnTo>
                <a:pt x="12" y="4"/>
              </a:lnTo>
              <a:lnTo>
                <a:pt x="11" y="3"/>
              </a:lnTo>
              <a:lnTo>
                <a:pt x="12" y="2"/>
              </a:lnTo>
              <a:lnTo>
                <a:pt x="12" y="3"/>
              </a:lnTo>
              <a:lnTo>
                <a:pt x="14" y="4"/>
              </a:lnTo>
              <a:lnTo>
                <a:pt x="14" y="7"/>
              </a:lnTo>
              <a:lnTo>
                <a:pt x="14" y="9"/>
              </a:lnTo>
              <a:lnTo>
                <a:pt x="15" y="10"/>
              </a:lnTo>
              <a:lnTo>
                <a:pt x="16" y="11"/>
              </a:lnTo>
              <a:lnTo>
                <a:pt x="16" y="14"/>
              </a:lnTo>
              <a:lnTo>
                <a:pt x="15" y="16"/>
              </a:lnTo>
              <a:lnTo>
                <a:pt x="11" y="18"/>
              </a:lnTo>
              <a:lnTo>
                <a:pt x="4" y="10"/>
              </a:lnTo>
              <a:lnTo>
                <a:pt x="0" y="1"/>
              </a:lnTo>
              <a:close/>
            </a:path>
          </a:pathLst>
        </a:custGeom>
        <a:solidFill>
          <a:srgbClr val="DCDCDC"/>
        </a:solidFill>
        <a:ln w="9525">
          <a:solidFill>
            <a:srgbClr val="000000"/>
          </a:solidFill>
          <a:miter lim="800000"/>
          <a:headEnd/>
          <a:tailEnd/>
        </a:ln>
      </xdr:spPr>
    </xdr:sp>
    <xdr:clientData/>
  </xdr:twoCellAnchor>
  <xdr:twoCellAnchor>
    <xdr:from>
      <xdr:col>1</xdr:col>
      <xdr:colOff>523875</xdr:colOff>
      <xdr:row>10</xdr:row>
      <xdr:rowOff>66675</xdr:rowOff>
    </xdr:from>
    <xdr:to>
      <xdr:col>2</xdr:col>
      <xdr:colOff>485775</xdr:colOff>
      <xdr:row>14</xdr:row>
      <xdr:rowOff>104775</xdr:rowOff>
    </xdr:to>
    <xdr:sp macro="[0]!modRegionSelect.RegionClick" textlink="">
      <xdr:nvSpPr>
        <xdr:cNvPr id="208970" name="ShapeReg_53"/>
        <xdr:cNvSpPr>
          <a:spLocks/>
        </xdr:cNvSpPr>
      </xdr:nvSpPr>
      <xdr:spPr bwMode="auto">
        <a:xfrm>
          <a:off x="1133475" y="1809750"/>
          <a:ext cx="571500" cy="685800"/>
        </a:xfrm>
        <a:custGeom>
          <a:avLst/>
          <a:gdLst>
            <a:gd name="T0" fmla="*/ 2147483647 w 2123"/>
            <a:gd name="T1" fmla="*/ 2147483647 h 2536"/>
            <a:gd name="T2" fmla="*/ 2147483647 w 2123"/>
            <a:gd name="T3" fmla="*/ 2147483647 h 2536"/>
            <a:gd name="T4" fmla="*/ 2147483647 w 2123"/>
            <a:gd name="T5" fmla="*/ 2147483647 h 2536"/>
            <a:gd name="T6" fmla="*/ 2147483647 w 2123"/>
            <a:gd name="T7" fmla="*/ 2147483647 h 2536"/>
            <a:gd name="T8" fmla="*/ 2147483647 w 2123"/>
            <a:gd name="T9" fmla="*/ 2147483647 h 2536"/>
            <a:gd name="T10" fmla="*/ 2147483647 w 2123"/>
            <a:gd name="T11" fmla="*/ 2147483647 h 2536"/>
            <a:gd name="T12" fmla="*/ 2147483647 w 2123"/>
            <a:gd name="T13" fmla="*/ 2147483647 h 2536"/>
            <a:gd name="T14" fmla="*/ 2147483647 w 2123"/>
            <a:gd name="T15" fmla="*/ 2147483647 h 2536"/>
            <a:gd name="T16" fmla="*/ 2147483647 w 2123"/>
            <a:gd name="T17" fmla="*/ 2147483647 h 2536"/>
            <a:gd name="T18" fmla="*/ 2147483647 w 2123"/>
            <a:gd name="T19" fmla="*/ 2147483647 h 2536"/>
            <a:gd name="T20" fmla="*/ 2147483647 w 2123"/>
            <a:gd name="T21" fmla="*/ 2147483647 h 2536"/>
            <a:gd name="T22" fmla="*/ 2147483647 w 2123"/>
            <a:gd name="T23" fmla="*/ 2147483647 h 2536"/>
            <a:gd name="T24" fmla="*/ 2147483647 w 2123"/>
            <a:gd name="T25" fmla="*/ 2147483647 h 2536"/>
            <a:gd name="T26" fmla="*/ 2147483647 w 2123"/>
            <a:gd name="T27" fmla="*/ 2147483647 h 2536"/>
            <a:gd name="T28" fmla="*/ 2147483647 w 2123"/>
            <a:gd name="T29" fmla="*/ 2147483647 h 2536"/>
            <a:gd name="T30" fmla="*/ 2147483647 w 2123"/>
            <a:gd name="T31" fmla="*/ 2147483647 h 2536"/>
            <a:gd name="T32" fmla="*/ 2147483647 w 2123"/>
            <a:gd name="T33" fmla="*/ 2147483647 h 2536"/>
            <a:gd name="T34" fmla="*/ 2147483647 w 2123"/>
            <a:gd name="T35" fmla="*/ 2147483647 h 2536"/>
            <a:gd name="T36" fmla="*/ 2147483647 w 2123"/>
            <a:gd name="T37" fmla="*/ 2147483647 h 2536"/>
            <a:gd name="T38" fmla="*/ 2147483647 w 2123"/>
            <a:gd name="T39" fmla="*/ 2147483647 h 2536"/>
            <a:gd name="T40" fmla="*/ 2147483647 w 2123"/>
            <a:gd name="T41" fmla="*/ 2147483647 h 2536"/>
            <a:gd name="T42" fmla="*/ 2147483647 w 2123"/>
            <a:gd name="T43" fmla="*/ 0 h 2536"/>
            <a:gd name="T44" fmla="*/ 2147483647 w 2123"/>
            <a:gd name="T45" fmla="*/ 2147483647 h 2536"/>
            <a:gd name="T46" fmla="*/ 2147483647 w 2123"/>
            <a:gd name="T47" fmla="*/ 2147483647 h 2536"/>
            <a:gd name="T48" fmla="*/ 2147483647 w 2123"/>
            <a:gd name="T49" fmla="*/ 2147483647 h 2536"/>
            <a:gd name="T50" fmla="*/ 2147483647 w 2123"/>
            <a:gd name="T51" fmla="*/ 2147483647 h 2536"/>
            <a:gd name="T52" fmla="*/ 2147483647 w 2123"/>
            <a:gd name="T53" fmla="*/ 2147483647 h 2536"/>
            <a:gd name="T54" fmla="*/ 2147483647 w 2123"/>
            <a:gd name="T55" fmla="*/ 2147483647 h 2536"/>
            <a:gd name="T56" fmla="*/ 0 w 2123"/>
            <a:gd name="T57" fmla="*/ 2147483647 h 2536"/>
            <a:gd name="T58" fmla="*/ 2147483647 w 2123"/>
            <a:gd name="T59" fmla="*/ 2147483647 h 2536"/>
            <a:gd name="T60" fmla="*/ 2147483647 w 2123"/>
            <a:gd name="T61" fmla="*/ 2147483647 h 2536"/>
            <a:gd name="T62" fmla="*/ 2147483647 w 2123"/>
            <a:gd name="T63" fmla="*/ 2147483647 h 2536"/>
            <a:gd name="T64" fmla="*/ 2147483647 w 2123"/>
            <a:gd name="T65" fmla="*/ 2147483647 h 2536"/>
            <a:gd name="T66" fmla="*/ 2147483647 w 2123"/>
            <a:gd name="T67" fmla="*/ 2147483647 h 2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123"/>
            <a:gd name="T103" fmla="*/ 0 h 2536"/>
            <a:gd name="T104" fmla="*/ 2123 w 2123"/>
            <a:gd name="T105" fmla="*/ 2536 h 2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123" h="2536">
              <a:moveTo>
                <a:pt x="773" y="2357"/>
              </a:moveTo>
              <a:lnTo>
                <a:pt x="851" y="2331"/>
              </a:lnTo>
              <a:lnTo>
                <a:pt x="928" y="2345"/>
              </a:lnTo>
              <a:lnTo>
                <a:pt x="997" y="2376"/>
              </a:lnTo>
              <a:lnTo>
                <a:pt x="1074" y="2359"/>
              </a:lnTo>
              <a:lnTo>
                <a:pt x="1135" y="2397"/>
              </a:lnTo>
              <a:lnTo>
                <a:pt x="1140" y="2439"/>
              </a:lnTo>
              <a:lnTo>
                <a:pt x="1206" y="2512"/>
              </a:lnTo>
              <a:lnTo>
                <a:pt x="1241" y="2472"/>
              </a:lnTo>
              <a:lnTo>
                <a:pt x="1275" y="2464"/>
              </a:lnTo>
              <a:lnTo>
                <a:pt x="1368" y="2371"/>
              </a:lnTo>
              <a:lnTo>
                <a:pt x="1385" y="2296"/>
              </a:lnTo>
              <a:lnTo>
                <a:pt x="1375" y="2232"/>
              </a:lnTo>
              <a:lnTo>
                <a:pt x="1453" y="2209"/>
              </a:lnTo>
              <a:lnTo>
                <a:pt x="1489" y="2114"/>
              </a:lnTo>
              <a:lnTo>
                <a:pt x="1399" y="2023"/>
              </a:lnTo>
              <a:lnTo>
                <a:pt x="1411" y="1905"/>
              </a:lnTo>
              <a:lnTo>
                <a:pt x="1434" y="1854"/>
              </a:lnTo>
              <a:lnTo>
                <a:pt x="1493" y="1823"/>
              </a:lnTo>
              <a:lnTo>
                <a:pt x="1521" y="1757"/>
              </a:lnTo>
              <a:lnTo>
                <a:pt x="1516" y="1684"/>
              </a:lnTo>
              <a:lnTo>
                <a:pt x="1545" y="1651"/>
              </a:lnTo>
              <a:lnTo>
                <a:pt x="1580" y="1699"/>
              </a:lnTo>
              <a:lnTo>
                <a:pt x="1601" y="1677"/>
              </a:lnTo>
              <a:lnTo>
                <a:pt x="1650" y="1710"/>
              </a:lnTo>
              <a:lnTo>
                <a:pt x="1712" y="1626"/>
              </a:lnTo>
              <a:lnTo>
                <a:pt x="1780" y="1506"/>
              </a:lnTo>
              <a:lnTo>
                <a:pt x="1709" y="1285"/>
              </a:lnTo>
              <a:lnTo>
                <a:pt x="1796" y="1198"/>
              </a:lnTo>
              <a:lnTo>
                <a:pt x="1832" y="1031"/>
              </a:lnTo>
              <a:lnTo>
                <a:pt x="1923" y="939"/>
              </a:lnTo>
              <a:lnTo>
                <a:pt x="2039" y="904"/>
              </a:lnTo>
              <a:lnTo>
                <a:pt x="2104" y="758"/>
              </a:lnTo>
              <a:lnTo>
                <a:pt x="2123" y="654"/>
              </a:lnTo>
              <a:lnTo>
                <a:pt x="2055" y="586"/>
              </a:lnTo>
              <a:lnTo>
                <a:pt x="2107" y="534"/>
              </a:lnTo>
              <a:lnTo>
                <a:pt x="2104" y="414"/>
              </a:lnTo>
              <a:lnTo>
                <a:pt x="2046" y="419"/>
              </a:lnTo>
              <a:lnTo>
                <a:pt x="1996" y="390"/>
              </a:lnTo>
              <a:lnTo>
                <a:pt x="1917" y="409"/>
              </a:lnTo>
              <a:lnTo>
                <a:pt x="1867" y="358"/>
              </a:lnTo>
              <a:lnTo>
                <a:pt x="1892" y="289"/>
              </a:lnTo>
              <a:lnTo>
                <a:pt x="1902" y="204"/>
              </a:lnTo>
              <a:lnTo>
                <a:pt x="1676" y="0"/>
              </a:lnTo>
              <a:lnTo>
                <a:pt x="1502" y="325"/>
              </a:lnTo>
              <a:lnTo>
                <a:pt x="1422" y="287"/>
              </a:lnTo>
              <a:lnTo>
                <a:pt x="1258" y="419"/>
              </a:lnTo>
              <a:lnTo>
                <a:pt x="1182" y="424"/>
              </a:lnTo>
              <a:lnTo>
                <a:pt x="1182" y="584"/>
              </a:lnTo>
              <a:lnTo>
                <a:pt x="1098" y="617"/>
              </a:lnTo>
              <a:lnTo>
                <a:pt x="1098" y="739"/>
              </a:lnTo>
              <a:lnTo>
                <a:pt x="985" y="828"/>
              </a:lnTo>
              <a:lnTo>
                <a:pt x="853" y="828"/>
              </a:lnTo>
              <a:lnTo>
                <a:pt x="820" y="1139"/>
              </a:lnTo>
              <a:lnTo>
                <a:pt x="820" y="1261"/>
              </a:lnTo>
              <a:lnTo>
                <a:pt x="623" y="1332"/>
              </a:lnTo>
              <a:lnTo>
                <a:pt x="0" y="1336"/>
              </a:lnTo>
              <a:lnTo>
                <a:pt x="0" y="1475"/>
              </a:lnTo>
              <a:lnTo>
                <a:pt x="51" y="1650"/>
              </a:lnTo>
              <a:lnTo>
                <a:pt x="228" y="2164"/>
              </a:lnTo>
              <a:lnTo>
                <a:pt x="340" y="2214"/>
              </a:lnTo>
              <a:lnTo>
                <a:pt x="406" y="2339"/>
              </a:lnTo>
              <a:lnTo>
                <a:pt x="458" y="2536"/>
              </a:lnTo>
              <a:lnTo>
                <a:pt x="564" y="2477"/>
              </a:lnTo>
              <a:lnTo>
                <a:pt x="634" y="2376"/>
              </a:lnTo>
              <a:lnTo>
                <a:pt x="686" y="2404"/>
              </a:lnTo>
              <a:lnTo>
                <a:pt x="773" y="2357"/>
              </a:lnTo>
              <a:close/>
            </a:path>
          </a:pathLst>
        </a:custGeom>
        <a:solidFill>
          <a:srgbClr val="DCDCDC"/>
        </a:solidFill>
        <a:ln w="9525">
          <a:solidFill>
            <a:srgbClr val="000000"/>
          </a:solidFill>
          <a:miter lim="800000"/>
          <a:headEnd/>
          <a:tailEnd/>
        </a:ln>
      </xdr:spPr>
    </xdr:sp>
    <xdr:clientData/>
  </xdr:twoCellAnchor>
  <xdr:twoCellAnchor>
    <xdr:from>
      <xdr:col>1</xdr:col>
      <xdr:colOff>47625</xdr:colOff>
      <xdr:row>13</xdr:row>
      <xdr:rowOff>47625</xdr:rowOff>
    </xdr:from>
    <xdr:to>
      <xdr:col>1</xdr:col>
      <xdr:colOff>304800</xdr:colOff>
      <xdr:row>15</xdr:row>
      <xdr:rowOff>133350</xdr:rowOff>
    </xdr:to>
    <xdr:sp macro="[0]!modRegionSelect.RegionClick" textlink="">
      <xdr:nvSpPr>
        <xdr:cNvPr id="208971" name="ShapeReg_45"/>
        <xdr:cNvSpPr>
          <a:spLocks/>
        </xdr:cNvSpPr>
      </xdr:nvSpPr>
      <xdr:spPr bwMode="auto">
        <a:xfrm>
          <a:off x="657225" y="2276475"/>
          <a:ext cx="257175" cy="409575"/>
        </a:xfrm>
        <a:custGeom>
          <a:avLst/>
          <a:gdLst>
            <a:gd name="T0" fmla="*/ 2147483647 w 27"/>
            <a:gd name="T1" fmla="*/ 2147483647 h 43"/>
            <a:gd name="T2" fmla="*/ 2147483647 w 27"/>
            <a:gd name="T3" fmla="*/ 2147483647 h 43"/>
            <a:gd name="T4" fmla="*/ 2147483647 w 27"/>
            <a:gd name="T5" fmla="*/ 2147483647 h 43"/>
            <a:gd name="T6" fmla="*/ 2147483647 w 27"/>
            <a:gd name="T7" fmla="*/ 2147483647 h 43"/>
            <a:gd name="T8" fmla="*/ 2147483647 w 27"/>
            <a:gd name="T9" fmla="*/ 2147483647 h 43"/>
            <a:gd name="T10" fmla="*/ 2147483647 w 27"/>
            <a:gd name="T11" fmla="*/ 2147483647 h 43"/>
            <a:gd name="T12" fmla="*/ 2147483647 w 27"/>
            <a:gd name="T13" fmla="*/ 2147483647 h 43"/>
            <a:gd name="T14" fmla="*/ 2147483647 w 27"/>
            <a:gd name="T15" fmla="*/ 2147483647 h 43"/>
            <a:gd name="T16" fmla="*/ 2147483647 w 27"/>
            <a:gd name="T17" fmla="*/ 2147483647 h 43"/>
            <a:gd name="T18" fmla="*/ 2147483647 w 27"/>
            <a:gd name="T19" fmla="*/ 2147483647 h 43"/>
            <a:gd name="T20" fmla="*/ 2147483647 w 27"/>
            <a:gd name="T21" fmla="*/ 2147483647 h 43"/>
            <a:gd name="T22" fmla="*/ 2147483647 w 27"/>
            <a:gd name="T23" fmla="*/ 2147483647 h 43"/>
            <a:gd name="T24" fmla="*/ 2147483647 w 27"/>
            <a:gd name="T25" fmla="*/ 2147483647 h 43"/>
            <a:gd name="T26" fmla="*/ 2147483647 w 27"/>
            <a:gd name="T27" fmla="*/ 2147483647 h 43"/>
            <a:gd name="T28" fmla="*/ 2147483647 w 27"/>
            <a:gd name="T29" fmla="*/ 2147483647 h 43"/>
            <a:gd name="T30" fmla="*/ 2147483647 w 27"/>
            <a:gd name="T31" fmla="*/ 2147483647 h 43"/>
            <a:gd name="T32" fmla="*/ 2147483647 w 27"/>
            <a:gd name="T33" fmla="*/ 2147483647 h 43"/>
            <a:gd name="T34" fmla="*/ 2147483647 w 27"/>
            <a:gd name="T35" fmla="*/ 2147483647 h 43"/>
            <a:gd name="T36" fmla="*/ 2147483647 w 27"/>
            <a:gd name="T37" fmla="*/ 2147483647 h 43"/>
            <a:gd name="T38" fmla="*/ 2147483647 w 27"/>
            <a:gd name="T39" fmla="*/ 2147483647 h 43"/>
            <a:gd name="T40" fmla="*/ 2147483647 w 27"/>
            <a:gd name="T41" fmla="*/ 2147483647 h 43"/>
            <a:gd name="T42" fmla="*/ 2147483647 w 27"/>
            <a:gd name="T43" fmla="*/ 2147483647 h 43"/>
            <a:gd name="T44" fmla="*/ 2147483647 w 27"/>
            <a:gd name="T45" fmla="*/ 2147483647 h 43"/>
            <a:gd name="T46" fmla="*/ 2147483647 w 27"/>
            <a:gd name="T47" fmla="*/ 2147483647 h 43"/>
            <a:gd name="T48" fmla="*/ 2147483647 w 27"/>
            <a:gd name="T49" fmla="*/ 2147483647 h 43"/>
            <a:gd name="T50" fmla="*/ 2147483647 w 27"/>
            <a:gd name="T51" fmla="*/ 2147483647 h 43"/>
            <a:gd name="T52" fmla="*/ 2147483647 w 27"/>
            <a:gd name="T53" fmla="*/ 2147483647 h 43"/>
            <a:gd name="T54" fmla="*/ 2147483647 w 27"/>
            <a:gd name="T55" fmla="*/ 2147483647 h 43"/>
            <a:gd name="T56" fmla="*/ 2147483647 w 27"/>
            <a:gd name="T57" fmla="*/ 2147483647 h 43"/>
            <a:gd name="T58" fmla="*/ 2147483647 w 27"/>
            <a:gd name="T59" fmla="*/ 2147483647 h 43"/>
            <a:gd name="T60" fmla="*/ 2147483647 w 27"/>
            <a:gd name="T61" fmla="*/ 0 h 43"/>
            <a:gd name="T62" fmla="*/ 2147483647 w 27"/>
            <a:gd name="T63" fmla="*/ 0 h 43"/>
            <a:gd name="T64" fmla="*/ 2147483647 w 27"/>
            <a:gd name="T65" fmla="*/ 2147483647 h 43"/>
            <a:gd name="T66" fmla="*/ 2147483647 w 27"/>
            <a:gd name="T67" fmla="*/ 2147483647 h 43"/>
            <a:gd name="T68" fmla="*/ 2147483647 w 27"/>
            <a:gd name="T69" fmla="*/ 2147483647 h 43"/>
            <a:gd name="T70" fmla="*/ 2147483647 w 27"/>
            <a:gd name="T71" fmla="*/ 2147483647 h 43"/>
            <a:gd name="T72" fmla="*/ 2147483647 w 27"/>
            <a:gd name="T73" fmla="*/ 2147483647 h 43"/>
            <a:gd name="T74" fmla="*/ 2147483647 w 27"/>
            <a:gd name="T75" fmla="*/ 2147483647 h 43"/>
            <a:gd name="T76" fmla="*/ 2147483647 w 27"/>
            <a:gd name="T77" fmla="*/ 2147483647 h 43"/>
            <a:gd name="T78" fmla="*/ 2147483647 w 27"/>
            <a:gd name="T79" fmla="*/ 2147483647 h 43"/>
            <a:gd name="T80" fmla="*/ 2147483647 w 27"/>
            <a:gd name="T81" fmla="*/ 2147483647 h 43"/>
            <a:gd name="T82" fmla="*/ 2147483647 w 27"/>
            <a:gd name="T83" fmla="*/ 2147483647 h 43"/>
            <a:gd name="T84" fmla="*/ 2147483647 w 27"/>
            <a:gd name="T85" fmla="*/ 2147483647 h 43"/>
            <a:gd name="T86" fmla="*/ 2147483647 w 27"/>
            <a:gd name="T87" fmla="*/ 2147483647 h 43"/>
            <a:gd name="T88" fmla="*/ 0 w 27"/>
            <a:gd name="T89" fmla="*/ 2147483647 h 43"/>
            <a:gd name="T90" fmla="*/ 2147483647 w 27"/>
            <a:gd name="T91" fmla="*/ 2147483647 h 43"/>
            <a:gd name="T92" fmla="*/ 2147483647 w 27"/>
            <a:gd name="T93" fmla="*/ 2147483647 h 43"/>
            <a:gd name="T94" fmla="*/ 2147483647 w 27"/>
            <a:gd name="T95" fmla="*/ 2147483647 h 43"/>
            <a:gd name="T96" fmla="*/ 2147483647 w 27"/>
            <a:gd name="T97" fmla="*/ 2147483647 h 43"/>
            <a:gd name="T98" fmla="*/ 2147483647 w 27"/>
            <a:gd name="T99" fmla="*/ 2147483647 h 43"/>
            <a:gd name="T100" fmla="*/ 2147483647 w 27"/>
            <a:gd name="T101" fmla="*/ 2147483647 h 43"/>
            <a:gd name="T102" fmla="*/ 2147483647 w 27"/>
            <a:gd name="T103" fmla="*/ 2147483647 h 43"/>
            <a:gd name="T104" fmla="*/ 2147483647 w 27"/>
            <a:gd name="T105" fmla="*/ 2147483647 h 43"/>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27"/>
            <a:gd name="T160" fmla="*/ 0 h 43"/>
            <a:gd name="T161" fmla="*/ 27 w 27"/>
            <a:gd name="T162" fmla="*/ 43 h 43"/>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27" h="43">
              <a:moveTo>
                <a:pt x="9" y="40"/>
              </a:moveTo>
              <a:lnTo>
                <a:pt x="11" y="43"/>
              </a:lnTo>
              <a:lnTo>
                <a:pt x="12" y="40"/>
              </a:lnTo>
              <a:lnTo>
                <a:pt x="14" y="40"/>
              </a:lnTo>
              <a:lnTo>
                <a:pt x="14" y="39"/>
              </a:lnTo>
              <a:lnTo>
                <a:pt x="15" y="37"/>
              </a:lnTo>
              <a:lnTo>
                <a:pt x="15" y="35"/>
              </a:lnTo>
              <a:lnTo>
                <a:pt x="17" y="33"/>
              </a:lnTo>
              <a:lnTo>
                <a:pt x="17" y="32"/>
              </a:lnTo>
              <a:lnTo>
                <a:pt x="19" y="30"/>
              </a:lnTo>
              <a:lnTo>
                <a:pt x="18" y="29"/>
              </a:lnTo>
              <a:lnTo>
                <a:pt x="19" y="28"/>
              </a:lnTo>
              <a:lnTo>
                <a:pt x="20" y="27"/>
              </a:lnTo>
              <a:lnTo>
                <a:pt x="20" y="25"/>
              </a:lnTo>
              <a:lnTo>
                <a:pt x="21" y="25"/>
              </a:lnTo>
              <a:lnTo>
                <a:pt x="22" y="23"/>
              </a:lnTo>
              <a:lnTo>
                <a:pt x="24" y="23"/>
              </a:lnTo>
              <a:lnTo>
                <a:pt x="25" y="21"/>
              </a:lnTo>
              <a:lnTo>
                <a:pt x="23" y="20"/>
              </a:lnTo>
              <a:lnTo>
                <a:pt x="23" y="19"/>
              </a:lnTo>
              <a:lnTo>
                <a:pt x="24" y="18"/>
              </a:lnTo>
              <a:lnTo>
                <a:pt x="24" y="16"/>
              </a:lnTo>
              <a:lnTo>
                <a:pt x="25" y="15"/>
              </a:lnTo>
              <a:lnTo>
                <a:pt x="27" y="15"/>
              </a:lnTo>
              <a:lnTo>
                <a:pt x="27" y="12"/>
              </a:lnTo>
              <a:lnTo>
                <a:pt x="27" y="10"/>
              </a:lnTo>
              <a:lnTo>
                <a:pt x="26" y="8"/>
              </a:lnTo>
              <a:lnTo>
                <a:pt x="26" y="6"/>
              </a:lnTo>
              <a:lnTo>
                <a:pt x="25" y="4"/>
              </a:lnTo>
              <a:lnTo>
                <a:pt x="25" y="2"/>
              </a:lnTo>
              <a:lnTo>
                <a:pt x="24" y="0"/>
              </a:lnTo>
              <a:lnTo>
                <a:pt x="21" y="0"/>
              </a:lnTo>
              <a:lnTo>
                <a:pt x="19" y="3"/>
              </a:lnTo>
              <a:lnTo>
                <a:pt x="16" y="4"/>
              </a:lnTo>
              <a:lnTo>
                <a:pt x="16" y="6"/>
              </a:lnTo>
              <a:lnTo>
                <a:pt x="14" y="8"/>
              </a:lnTo>
              <a:lnTo>
                <a:pt x="11" y="8"/>
              </a:lnTo>
              <a:lnTo>
                <a:pt x="9" y="10"/>
              </a:lnTo>
              <a:lnTo>
                <a:pt x="9" y="13"/>
              </a:lnTo>
              <a:lnTo>
                <a:pt x="6" y="15"/>
              </a:lnTo>
              <a:lnTo>
                <a:pt x="4" y="15"/>
              </a:lnTo>
              <a:lnTo>
                <a:pt x="5" y="18"/>
              </a:lnTo>
              <a:lnTo>
                <a:pt x="3" y="20"/>
              </a:lnTo>
              <a:lnTo>
                <a:pt x="1" y="23"/>
              </a:lnTo>
              <a:lnTo>
                <a:pt x="0" y="25"/>
              </a:lnTo>
              <a:lnTo>
                <a:pt x="2" y="27"/>
              </a:lnTo>
              <a:lnTo>
                <a:pt x="3" y="29"/>
              </a:lnTo>
              <a:lnTo>
                <a:pt x="3" y="31"/>
              </a:lnTo>
              <a:lnTo>
                <a:pt x="2" y="33"/>
              </a:lnTo>
              <a:lnTo>
                <a:pt x="5" y="34"/>
              </a:lnTo>
              <a:lnTo>
                <a:pt x="7" y="36"/>
              </a:lnTo>
              <a:lnTo>
                <a:pt x="7" y="41"/>
              </a:lnTo>
              <a:lnTo>
                <a:pt x="9" y="40"/>
              </a:lnTo>
              <a:close/>
            </a:path>
          </a:pathLst>
        </a:custGeom>
        <a:solidFill>
          <a:srgbClr val="DCDCDC"/>
        </a:solidFill>
        <a:ln w="9525">
          <a:solidFill>
            <a:srgbClr val="000000"/>
          </a:solidFill>
          <a:miter lim="800000"/>
          <a:headEnd/>
          <a:tailEnd/>
        </a:ln>
      </xdr:spPr>
    </xdr:sp>
    <xdr:clientData/>
  </xdr:twoCellAnchor>
  <xdr:twoCellAnchor>
    <xdr:from>
      <xdr:col>1</xdr:col>
      <xdr:colOff>9525</xdr:colOff>
      <xdr:row>15</xdr:row>
      <xdr:rowOff>104775</xdr:rowOff>
    </xdr:from>
    <xdr:to>
      <xdr:col>1</xdr:col>
      <xdr:colOff>323850</xdr:colOff>
      <xdr:row>17</xdr:row>
      <xdr:rowOff>57150</xdr:rowOff>
    </xdr:to>
    <xdr:sp macro="[0]!modRegionSelect.RegionClick" textlink="">
      <xdr:nvSpPr>
        <xdr:cNvPr id="208972" name="ShapeReg_68"/>
        <xdr:cNvSpPr>
          <a:spLocks/>
        </xdr:cNvSpPr>
      </xdr:nvSpPr>
      <xdr:spPr bwMode="auto">
        <a:xfrm>
          <a:off x="619125" y="2657475"/>
          <a:ext cx="314325" cy="276225"/>
        </a:xfrm>
        <a:custGeom>
          <a:avLst/>
          <a:gdLst>
            <a:gd name="T0" fmla="*/ 2147483647 w 33"/>
            <a:gd name="T1" fmla="*/ 2147483647 h 29"/>
            <a:gd name="T2" fmla="*/ 2147483647 w 33"/>
            <a:gd name="T3" fmla="*/ 2147483647 h 29"/>
            <a:gd name="T4" fmla="*/ 2147483647 w 33"/>
            <a:gd name="T5" fmla="*/ 2147483647 h 29"/>
            <a:gd name="T6" fmla="*/ 2147483647 w 33"/>
            <a:gd name="T7" fmla="*/ 2147483647 h 29"/>
            <a:gd name="T8" fmla="*/ 2147483647 w 33"/>
            <a:gd name="T9" fmla="*/ 2147483647 h 29"/>
            <a:gd name="T10" fmla="*/ 2147483647 w 33"/>
            <a:gd name="T11" fmla="*/ 2147483647 h 29"/>
            <a:gd name="T12" fmla="*/ 2147483647 w 33"/>
            <a:gd name="T13" fmla="*/ 2147483647 h 29"/>
            <a:gd name="T14" fmla="*/ 0 w 33"/>
            <a:gd name="T15" fmla="*/ 2147483647 h 29"/>
            <a:gd name="T16" fmla="*/ 2147483647 w 33"/>
            <a:gd name="T17" fmla="*/ 2147483647 h 29"/>
            <a:gd name="T18" fmla="*/ 2147483647 w 33"/>
            <a:gd name="T19" fmla="*/ 2147483647 h 29"/>
            <a:gd name="T20" fmla="*/ 2147483647 w 33"/>
            <a:gd name="T21" fmla="*/ 2147483647 h 29"/>
            <a:gd name="T22" fmla="*/ 2147483647 w 33"/>
            <a:gd name="T23" fmla="*/ 2147483647 h 29"/>
            <a:gd name="T24" fmla="*/ 2147483647 w 33"/>
            <a:gd name="T25" fmla="*/ 2147483647 h 29"/>
            <a:gd name="T26" fmla="*/ 2147483647 w 33"/>
            <a:gd name="T27" fmla="*/ 2147483647 h 29"/>
            <a:gd name="T28" fmla="*/ 2147483647 w 33"/>
            <a:gd name="T29" fmla="*/ 2147483647 h 29"/>
            <a:gd name="T30" fmla="*/ 2147483647 w 33"/>
            <a:gd name="T31" fmla="*/ 2147483647 h 29"/>
            <a:gd name="T32" fmla="*/ 2147483647 w 33"/>
            <a:gd name="T33" fmla="*/ 2147483647 h 29"/>
            <a:gd name="T34" fmla="*/ 2147483647 w 33"/>
            <a:gd name="T35" fmla="*/ 2147483647 h 29"/>
            <a:gd name="T36" fmla="*/ 2147483647 w 33"/>
            <a:gd name="T37" fmla="*/ 2147483647 h 29"/>
            <a:gd name="T38" fmla="*/ 2147483647 w 33"/>
            <a:gd name="T39" fmla="*/ 2147483647 h 29"/>
            <a:gd name="T40" fmla="*/ 2147483647 w 33"/>
            <a:gd name="T41" fmla="*/ 2147483647 h 29"/>
            <a:gd name="T42" fmla="*/ 2147483647 w 33"/>
            <a:gd name="T43" fmla="*/ 2147483647 h 29"/>
            <a:gd name="T44" fmla="*/ 2147483647 w 33"/>
            <a:gd name="T45" fmla="*/ 2147483647 h 29"/>
            <a:gd name="T46" fmla="*/ 2147483647 w 33"/>
            <a:gd name="T47" fmla="*/ 2147483647 h 29"/>
            <a:gd name="T48" fmla="*/ 2147483647 w 33"/>
            <a:gd name="T49" fmla="*/ 2147483647 h 29"/>
            <a:gd name="T50" fmla="*/ 2147483647 w 33"/>
            <a:gd name="T51" fmla="*/ 2147483647 h 29"/>
            <a:gd name="T52" fmla="*/ 2147483647 w 33"/>
            <a:gd name="T53" fmla="*/ 2147483647 h 29"/>
            <a:gd name="T54" fmla="*/ 2147483647 w 33"/>
            <a:gd name="T55" fmla="*/ 2147483647 h 29"/>
            <a:gd name="T56" fmla="*/ 2147483647 w 33"/>
            <a:gd name="T57" fmla="*/ 2147483647 h 29"/>
            <a:gd name="T58" fmla="*/ 2147483647 w 33"/>
            <a:gd name="T59" fmla="*/ 2147483647 h 29"/>
            <a:gd name="T60" fmla="*/ 2147483647 w 33"/>
            <a:gd name="T61" fmla="*/ 2147483647 h 29"/>
            <a:gd name="T62" fmla="*/ 2147483647 w 33"/>
            <a:gd name="T63" fmla="*/ 2147483647 h 29"/>
            <a:gd name="T64" fmla="*/ 2147483647 w 33"/>
            <a:gd name="T65" fmla="*/ 2147483647 h 29"/>
            <a:gd name="T66" fmla="*/ 2147483647 w 33"/>
            <a:gd name="T67" fmla="*/ 2147483647 h 29"/>
            <a:gd name="T68" fmla="*/ 2147483647 w 33"/>
            <a:gd name="T69" fmla="*/ 2147483647 h 29"/>
            <a:gd name="T70" fmla="*/ 2147483647 w 33"/>
            <a:gd name="T71" fmla="*/ 2147483647 h 29"/>
            <a:gd name="T72" fmla="*/ 2147483647 w 33"/>
            <a:gd name="T73" fmla="*/ 2147483647 h 29"/>
            <a:gd name="T74" fmla="*/ 2147483647 w 33"/>
            <a:gd name="T75" fmla="*/ 2147483647 h 29"/>
            <a:gd name="T76" fmla="*/ 2147483647 w 33"/>
            <a:gd name="T77" fmla="*/ 2147483647 h 29"/>
            <a:gd name="T78" fmla="*/ 2147483647 w 33"/>
            <a:gd name="T79" fmla="*/ 2147483647 h 29"/>
            <a:gd name="T80" fmla="*/ 2147483647 w 33"/>
            <a:gd name="T81" fmla="*/ 2147483647 h 29"/>
            <a:gd name="T82" fmla="*/ 2147483647 w 33"/>
            <a:gd name="T83" fmla="*/ 2147483647 h 29"/>
            <a:gd name="T84" fmla="*/ 2147483647 w 33"/>
            <a:gd name="T85" fmla="*/ 2147483647 h 29"/>
            <a:gd name="T86" fmla="*/ 2147483647 w 33"/>
            <a:gd name="T87" fmla="*/ 2147483647 h 29"/>
            <a:gd name="T88" fmla="*/ 2147483647 w 33"/>
            <a:gd name="T89" fmla="*/ 2147483647 h 29"/>
            <a:gd name="T90" fmla="*/ 2147483647 w 33"/>
            <a:gd name="T91" fmla="*/ 2147483647 h 29"/>
            <a:gd name="T92" fmla="*/ 2147483647 w 33"/>
            <a:gd name="T93" fmla="*/ 2147483647 h 29"/>
            <a:gd name="T94" fmla="*/ 2147483647 w 33"/>
            <a:gd name="T95" fmla="*/ 0 h 29"/>
            <a:gd name="T96" fmla="*/ 2147483647 w 33"/>
            <a:gd name="T97" fmla="*/ 2147483647 h 29"/>
            <a:gd name="T98" fmla="*/ 2147483647 w 33"/>
            <a:gd name="T99" fmla="*/ 2147483647 h 29"/>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33"/>
            <a:gd name="T151" fmla="*/ 0 h 29"/>
            <a:gd name="T152" fmla="*/ 33 w 33"/>
            <a:gd name="T153" fmla="*/ 29 h 29"/>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33" h="29">
              <a:moveTo>
                <a:pt x="8" y="3"/>
              </a:moveTo>
              <a:lnTo>
                <a:pt x="7" y="5"/>
              </a:lnTo>
              <a:lnTo>
                <a:pt x="5" y="6"/>
              </a:lnTo>
              <a:lnTo>
                <a:pt x="4" y="8"/>
              </a:lnTo>
              <a:lnTo>
                <a:pt x="2" y="12"/>
              </a:lnTo>
              <a:lnTo>
                <a:pt x="1" y="15"/>
              </a:lnTo>
              <a:lnTo>
                <a:pt x="1" y="17"/>
              </a:lnTo>
              <a:lnTo>
                <a:pt x="0" y="18"/>
              </a:lnTo>
              <a:lnTo>
                <a:pt x="2" y="20"/>
              </a:lnTo>
              <a:lnTo>
                <a:pt x="1" y="23"/>
              </a:lnTo>
              <a:lnTo>
                <a:pt x="1" y="26"/>
              </a:lnTo>
              <a:lnTo>
                <a:pt x="3" y="27"/>
              </a:lnTo>
              <a:lnTo>
                <a:pt x="3" y="29"/>
              </a:lnTo>
              <a:lnTo>
                <a:pt x="4" y="28"/>
              </a:lnTo>
              <a:lnTo>
                <a:pt x="5" y="26"/>
              </a:lnTo>
              <a:lnTo>
                <a:pt x="7" y="26"/>
              </a:lnTo>
              <a:lnTo>
                <a:pt x="9" y="25"/>
              </a:lnTo>
              <a:lnTo>
                <a:pt x="11" y="25"/>
              </a:lnTo>
              <a:lnTo>
                <a:pt x="13" y="23"/>
              </a:lnTo>
              <a:lnTo>
                <a:pt x="15" y="23"/>
              </a:lnTo>
              <a:lnTo>
                <a:pt x="16" y="24"/>
              </a:lnTo>
              <a:lnTo>
                <a:pt x="16" y="26"/>
              </a:lnTo>
              <a:lnTo>
                <a:pt x="18" y="26"/>
              </a:lnTo>
              <a:lnTo>
                <a:pt x="19" y="25"/>
              </a:lnTo>
              <a:lnTo>
                <a:pt x="20" y="25"/>
              </a:lnTo>
              <a:lnTo>
                <a:pt x="22" y="27"/>
              </a:lnTo>
              <a:lnTo>
                <a:pt x="23" y="26"/>
              </a:lnTo>
              <a:lnTo>
                <a:pt x="25" y="26"/>
              </a:lnTo>
              <a:lnTo>
                <a:pt x="28" y="25"/>
              </a:lnTo>
              <a:lnTo>
                <a:pt x="29" y="24"/>
              </a:lnTo>
              <a:lnTo>
                <a:pt x="30" y="22"/>
              </a:lnTo>
              <a:lnTo>
                <a:pt x="33" y="21"/>
              </a:lnTo>
              <a:lnTo>
                <a:pt x="33" y="19"/>
              </a:lnTo>
              <a:lnTo>
                <a:pt x="33" y="17"/>
              </a:lnTo>
              <a:lnTo>
                <a:pt x="31" y="16"/>
              </a:lnTo>
              <a:lnTo>
                <a:pt x="30" y="14"/>
              </a:lnTo>
              <a:lnTo>
                <a:pt x="29" y="13"/>
              </a:lnTo>
              <a:lnTo>
                <a:pt x="29" y="12"/>
              </a:lnTo>
              <a:lnTo>
                <a:pt x="27" y="11"/>
              </a:lnTo>
              <a:lnTo>
                <a:pt x="25" y="12"/>
              </a:lnTo>
              <a:lnTo>
                <a:pt x="22" y="11"/>
              </a:lnTo>
              <a:lnTo>
                <a:pt x="21" y="10"/>
              </a:lnTo>
              <a:lnTo>
                <a:pt x="19" y="9"/>
              </a:lnTo>
              <a:lnTo>
                <a:pt x="17" y="7"/>
              </a:lnTo>
              <a:lnTo>
                <a:pt x="17" y="4"/>
              </a:lnTo>
              <a:lnTo>
                <a:pt x="15" y="3"/>
              </a:lnTo>
              <a:lnTo>
                <a:pt x="13" y="0"/>
              </a:lnTo>
              <a:lnTo>
                <a:pt x="11" y="1"/>
              </a:lnTo>
              <a:lnTo>
                <a:pt x="8" y="3"/>
              </a:lnTo>
              <a:close/>
            </a:path>
          </a:pathLst>
        </a:custGeom>
        <a:solidFill>
          <a:srgbClr val="DCDCDC"/>
        </a:solidFill>
        <a:ln w="9525">
          <a:solidFill>
            <a:srgbClr val="000000"/>
          </a:solidFill>
          <a:miter lim="800000"/>
          <a:headEnd/>
          <a:tailEnd/>
        </a:ln>
      </xdr:spPr>
    </xdr:sp>
    <xdr:clientData/>
  </xdr:twoCellAnchor>
  <xdr:twoCellAnchor>
    <xdr:from>
      <xdr:col>0</xdr:col>
      <xdr:colOff>476250</xdr:colOff>
      <xdr:row>16</xdr:row>
      <xdr:rowOff>152400</xdr:rowOff>
    </xdr:from>
    <xdr:to>
      <xdr:col>1</xdr:col>
      <xdr:colOff>114300</xdr:colOff>
      <xdr:row>18</xdr:row>
      <xdr:rowOff>66675</xdr:rowOff>
    </xdr:to>
    <xdr:sp macro="[0]!modRegionSelect.RegionClick" textlink="">
      <xdr:nvSpPr>
        <xdr:cNvPr id="208973" name="ShapeReg_6"/>
        <xdr:cNvSpPr>
          <a:spLocks/>
        </xdr:cNvSpPr>
      </xdr:nvSpPr>
      <xdr:spPr bwMode="auto">
        <a:xfrm>
          <a:off x="476250" y="2867025"/>
          <a:ext cx="247650" cy="238125"/>
        </a:xfrm>
        <a:custGeom>
          <a:avLst/>
          <a:gdLst>
            <a:gd name="T0" fmla="*/ 2147483647 w 26"/>
            <a:gd name="T1" fmla="*/ 2147483647 h 25"/>
            <a:gd name="T2" fmla="*/ 2147483647 w 26"/>
            <a:gd name="T3" fmla="*/ 2147483647 h 25"/>
            <a:gd name="T4" fmla="*/ 2147483647 w 26"/>
            <a:gd name="T5" fmla="*/ 2147483647 h 25"/>
            <a:gd name="T6" fmla="*/ 2147483647 w 26"/>
            <a:gd name="T7" fmla="*/ 0 h 25"/>
            <a:gd name="T8" fmla="*/ 2147483647 w 26"/>
            <a:gd name="T9" fmla="*/ 0 h 25"/>
            <a:gd name="T10" fmla="*/ 2147483647 w 26"/>
            <a:gd name="T11" fmla="*/ 2147483647 h 25"/>
            <a:gd name="T12" fmla="*/ 2147483647 w 26"/>
            <a:gd name="T13" fmla="*/ 2147483647 h 25"/>
            <a:gd name="T14" fmla="*/ 2147483647 w 26"/>
            <a:gd name="T15" fmla="*/ 2147483647 h 25"/>
            <a:gd name="T16" fmla="*/ 0 w 26"/>
            <a:gd name="T17" fmla="*/ 2147483647 h 25"/>
            <a:gd name="T18" fmla="*/ 2147483647 w 26"/>
            <a:gd name="T19" fmla="*/ 2147483647 h 25"/>
            <a:gd name="T20" fmla="*/ 2147483647 w 26"/>
            <a:gd name="T21" fmla="*/ 2147483647 h 25"/>
            <a:gd name="T22" fmla="*/ 2147483647 w 26"/>
            <a:gd name="T23" fmla="*/ 2147483647 h 25"/>
            <a:gd name="T24" fmla="*/ 2147483647 w 26"/>
            <a:gd name="T25" fmla="*/ 2147483647 h 25"/>
            <a:gd name="T26" fmla="*/ 2147483647 w 26"/>
            <a:gd name="T27" fmla="*/ 2147483647 h 25"/>
            <a:gd name="T28" fmla="*/ 2147483647 w 26"/>
            <a:gd name="T29" fmla="*/ 2147483647 h 25"/>
            <a:gd name="T30" fmla="*/ 2147483647 w 26"/>
            <a:gd name="T31" fmla="*/ 2147483647 h 25"/>
            <a:gd name="T32" fmla="*/ 2147483647 w 26"/>
            <a:gd name="T33" fmla="*/ 2147483647 h 25"/>
            <a:gd name="T34" fmla="*/ 2147483647 w 26"/>
            <a:gd name="T35" fmla="*/ 2147483647 h 25"/>
            <a:gd name="T36" fmla="*/ 2147483647 w 26"/>
            <a:gd name="T37" fmla="*/ 2147483647 h 25"/>
            <a:gd name="T38" fmla="*/ 2147483647 w 26"/>
            <a:gd name="T39" fmla="*/ 2147483647 h 25"/>
            <a:gd name="T40" fmla="*/ 2147483647 w 26"/>
            <a:gd name="T41" fmla="*/ 2147483647 h 25"/>
            <a:gd name="T42" fmla="*/ 2147483647 w 26"/>
            <a:gd name="T43" fmla="*/ 2147483647 h 25"/>
            <a:gd name="T44" fmla="*/ 2147483647 w 26"/>
            <a:gd name="T45" fmla="*/ 2147483647 h 25"/>
            <a:gd name="T46" fmla="*/ 2147483647 w 26"/>
            <a:gd name="T47" fmla="*/ 2147483647 h 25"/>
            <a:gd name="T48" fmla="*/ 2147483647 w 26"/>
            <a:gd name="T49" fmla="*/ 2147483647 h 25"/>
            <a:gd name="T50" fmla="*/ 2147483647 w 26"/>
            <a:gd name="T51" fmla="*/ 2147483647 h 25"/>
            <a:gd name="T52" fmla="*/ 2147483647 w 26"/>
            <a:gd name="T53" fmla="*/ 2147483647 h 25"/>
            <a:gd name="T54" fmla="*/ 2147483647 w 26"/>
            <a:gd name="T55" fmla="*/ 2147483647 h 25"/>
            <a:gd name="T56" fmla="*/ 2147483647 w 26"/>
            <a:gd name="T57" fmla="*/ 2147483647 h 25"/>
            <a:gd name="T58" fmla="*/ 2147483647 w 26"/>
            <a:gd name="T59" fmla="*/ 2147483647 h 25"/>
            <a:gd name="T60" fmla="*/ 2147483647 w 26"/>
            <a:gd name="T61" fmla="*/ 2147483647 h 25"/>
            <a:gd name="T62" fmla="*/ 2147483647 w 26"/>
            <a:gd name="T63" fmla="*/ 2147483647 h 25"/>
            <a:gd name="T64" fmla="*/ 2147483647 w 26"/>
            <a:gd name="T65" fmla="*/ 2147483647 h 25"/>
            <a:gd name="T66" fmla="*/ 2147483647 w 26"/>
            <a:gd name="T67" fmla="*/ 2147483647 h 25"/>
            <a:gd name="T68" fmla="*/ 2147483647 w 26"/>
            <a:gd name="T69" fmla="*/ 2147483647 h 25"/>
            <a:gd name="T70" fmla="*/ 2147483647 w 26"/>
            <a:gd name="T71" fmla="*/ 2147483647 h 25"/>
            <a:gd name="T72" fmla="*/ 2147483647 w 26"/>
            <a:gd name="T73" fmla="*/ 2147483647 h 25"/>
            <a:gd name="T74" fmla="*/ 2147483647 w 26"/>
            <a:gd name="T75" fmla="*/ 2147483647 h 25"/>
            <a:gd name="T76" fmla="*/ 2147483647 w 26"/>
            <a:gd name="T77" fmla="*/ 2147483647 h 25"/>
            <a:gd name="T78" fmla="*/ 2147483647 w 26"/>
            <a:gd name="T79" fmla="*/ 2147483647 h 25"/>
            <a:gd name="T80" fmla="*/ 2147483647 w 26"/>
            <a:gd name="T81" fmla="*/ 2147483647 h 25"/>
            <a:gd name="T82" fmla="*/ 2147483647 w 26"/>
            <a:gd name="T83" fmla="*/ 2147483647 h 25"/>
            <a:gd name="T84" fmla="*/ 2147483647 w 26"/>
            <a:gd name="T85" fmla="*/ 2147483647 h 25"/>
            <a:gd name="T86" fmla="*/ 2147483647 w 26"/>
            <a:gd name="T87" fmla="*/ 2147483647 h 25"/>
            <a:gd name="T88" fmla="*/ 2147483647 w 26"/>
            <a:gd name="T89" fmla="*/ 2147483647 h 25"/>
            <a:gd name="T90" fmla="*/ 2147483647 w 26"/>
            <a:gd name="T91" fmla="*/ 2147483647 h 25"/>
            <a:gd name="T92" fmla="*/ 2147483647 w 26"/>
            <a:gd name="T93" fmla="*/ 2147483647 h 25"/>
            <a:gd name="T94" fmla="*/ 2147483647 w 26"/>
            <a:gd name="T95" fmla="*/ 2147483647 h 25"/>
            <a:gd name="T96" fmla="*/ 2147483647 w 26"/>
            <a:gd name="T97" fmla="*/ 2147483647 h 25"/>
            <a:gd name="T98" fmla="*/ 2147483647 w 26"/>
            <a:gd name="T99" fmla="*/ 2147483647 h 25"/>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26"/>
            <a:gd name="T151" fmla="*/ 0 h 25"/>
            <a:gd name="T152" fmla="*/ 26 w 26"/>
            <a:gd name="T153" fmla="*/ 25 h 25"/>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26" h="25">
              <a:moveTo>
                <a:pt x="13" y="5"/>
              </a:moveTo>
              <a:lnTo>
                <a:pt x="10" y="4"/>
              </a:lnTo>
              <a:lnTo>
                <a:pt x="10" y="2"/>
              </a:lnTo>
              <a:lnTo>
                <a:pt x="8" y="0"/>
              </a:lnTo>
              <a:lnTo>
                <a:pt x="6" y="0"/>
              </a:lnTo>
              <a:lnTo>
                <a:pt x="6" y="3"/>
              </a:lnTo>
              <a:lnTo>
                <a:pt x="4" y="5"/>
              </a:lnTo>
              <a:lnTo>
                <a:pt x="1" y="7"/>
              </a:lnTo>
              <a:lnTo>
                <a:pt x="0" y="9"/>
              </a:lnTo>
              <a:lnTo>
                <a:pt x="1" y="11"/>
              </a:lnTo>
              <a:lnTo>
                <a:pt x="3" y="13"/>
              </a:lnTo>
              <a:lnTo>
                <a:pt x="5" y="11"/>
              </a:lnTo>
              <a:lnTo>
                <a:pt x="6" y="13"/>
              </a:lnTo>
              <a:lnTo>
                <a:pt x="7" y="15"/>
              </a:lnTo>
              <a:lnTo>
                <a:pt x="9" y="15"/>
              </a:lnTo>
              <a:lnTo>
                <a:pt x="11" y="16"/>
              </a:lnTo>
              <a:lnTo>
                <a:pt x="12" y="19"/>
              </a:lnTo>
              <a:lnTo>
                <a:pt x="11" y="21"/>
              </a:lnTo>
              <a:lnTo>
                <a:pt x="10" y="25"/>
              </a:lnTo>
              <a:lnTo>
                <a:pt x="12" y="25"/>
              </a:lnTo>
              <a:lnTo>
                <a:pt x="13" y="23"/>
              </a:lnTo>
              <a:lnTo>
                <a:pt x="15" y="23"/>
              </a:lnTo>
              <a:lnTo>
                <a:pt x="16" y="24"/>
              </a:lnTo>
              <a:lnTo>
                <a:pt x="18" y="24"/>
              </a:lnTo>
              <a:lnTo>
                <a:pt x="19" y="22"/>
              </a:lnTo>
              <a:lnTo>
                <a:pt x="20" y="22"/>
              </a:lnTo>
              <a:lnTo>
                <a:pt x="21" y="21"/>
              </a:lnTo>
              <a:lnTo>
                <a:pt x="20" y="20"/>
              </a:lnTo>
              <a:lnTo>
                <a:pt x="22" y="19"/>
              </a:lnTo>
              <a:lnTo>
                <a:pt x="23" y="19"/>
              </a:lnTo>
              <a:lnTo>
                <a:pt x="24" y="20"/>
              </a:lnTo>
              <a:lnTo>
                <a:pt x="25" y="20"/>
              </a:lnTo>
              <a:lnTo>
                <a:pt x="25" y="18"/>
              </a:lnTo>
              <a:lnTo>
                <a:pt x="26" y="17"/>
              </a:lnTo>
              <a:lnTo>
                <a:pt x="26" y="15"/>
              </a:lnTo>
              <a:lnTo>
                <a:pt x="25" y="14"/>
              </a:lnTo>
              <a:lnTo>
                <a:pt x="25" y="12"/>
              </a:lnTo>
              <a:lnTo>
                <a:pt x="26" y="11"/>
              </a:lnTo>
              <a:lnTo>
                <a:pt x="26" y="9"/>
              </a:lnTo>
              <a:lnTo>
                <a:pt x="26" y="7"/>
              </a:lnTo>
              <a:lnTo>
                <a:pt x="25" y="6"/>
              </a:lnTo>
              <a:lnTo>
                <a:pt x="25" y="5"/>
              </a:lnTo>
              <a:lnTo>
                <a:pt x="24" y="3"/>
              </a:lnTo>
              <a:lnTo>
                <a:pt x="22" y="4"/>
              </a:lnTo>
              <a:lnTo>
                <a:pt x="20" y="4"/>
              </a:lnTo>
              <a:lnTo>
                <a:pt x="19" y="6"/>
              </a:lnTo>
              <a:lnTo>
                <a:pt x="18" y="7"/>
              </a:lnTo>
              <a:lnTo>
                <a:pt x="18" y="5"/>
              </a:lnTo>
              <a:lnTo>
                <a:pt x="16" y="4"/>
              </a:lnTo>
              <a:lnTo>
                <a:pt x="13" y="5"/>
              </a:lnTo>
              <a:close/>
            </a:path>
          </a:pathLst>
        </a:custGeom>
        <a:solidFill>
          <a:srgbClr val="DCDCDC"/>
        </a:solidFill>
        <a:ln w="9525">
          <a:solidFill>
            <a:srgbClr val="000000"/>
          </a:solidFill>
          <a:miter lim="800000"/>
          <a:headEnd/>
          <a:tailEnd/>
        </a:ln>
      </xdr:spPr>
    </xdr:sp>
    <xdr:clientData/>
  </xdr:twoCellAnchor>
  <xdr:twoCellAnchor>
    <xdr:from>
      <xdr:col>0</xdr:col>
      <xdr:colOff>533400</xdr:colOff>
      <xdr:row>18</xdr:row>
      <xdr:rowOff>47625</xdr:rowOff>
    </xdr:from>
    <xdr:to>
      <xdr:col>1</xdr:col>
      <xdr:colOff>180975</xdr:colOff>
      <xdr:row>19</xdr:row>
      <xdr:rowOff>133350</xdr:rowOff>
    </xdr:to>
    <xdr:sp macro="[0]!modRegionSelect.RegionClick" textlink="">
      <xdr:nvSpPr>
        <xdr:cNvPr id="208974" name="ShapeReg_29"/>
        <xdr:cNvSpPr>
          <a:spLocks/>
        </xdr:cNvSpPr>
      </xdr:nvSpPr>
      <xdr:spPr bwMode="auto">
        <a:xfrm>
          <a:off x="533400" y="3086100"/>
          <a:ext cx="257175" cy="247650"/>
        </a:xfrm>
        <a:custGeom>
          <a:avLst/>
          <a:gdLst>
            <a:gd name="T0" fmla="*/ 2147483647 w 27"/>
            <a:gd name="T1" fmla="*/ 2147483647 h 26"/>
            <a:gd name="T2" fmla="*/ 2147483647 w 27"/>
            <a:gd name="T3" fmla="*/ 2147483647 h 26"/>
            <a:gd name="T4" fmla="*/ 2147483647 w 27"/>
            <a:gd name="T5" fmla="*/ 2147483647 h 26"/>
            <a:gd name="T6" fmla="*/ 0 w 27"/>
            <a:gd name="T7" fmla="*/ 2147483647 h 26"/>
            <a:gd name="T8" fmla="*/ 2147483647 w 27"/>
            <a:gd name="T9" fmla="*/ 2147483647 h 26"/>
            <a:gd name="T10" fmla="*/ 2147483647 w 27"/>
            <a:gd name="T11" fmla="*/ 2147483647 h 26"/>
            <a:gd name="T12" fmla="*/ 2147483647 w 27"/>
            <a:gd name="T13" fmla="*/ 2147483647 h 26"/>
            <a:gd name="T14" fmla="*/ 2147483647 w 27"/>
            <a:gd name="T15" fmla="*/ 2147483647 h 26"/>
            <a:gd name="T16" fmla="*/ 2147483647 w 27"/>
            <a:gd name="T17" fmla="*/ 2147483647 h 26"/>
            <a:gd name="T18" fmla="*/ 2147483647 w 27"/>
            <a:gd name="T19" fmla="*/ 0 h 26"/>
            <a:gd name="T20" fmla="*/ 2147483647 w 27"/>
            <a:gd name="T21" fmla="*/ 0 h 26"/>
            <a:gd name="T22" fmla="*/ 2147483647 w 27"/>
            <a:gd name="T23" fmla="*/ 2147483647 h 26"/>
            <a:gd name="T24" fmla="*/ 2147483647 w 27"/>
            <a:gd name="T25" fmla="*/ 2147483647 h 26"/>
            <a:gd name="T26" fmla="*/ 2147483647 w 27"/>
            <a:gd name="T27" fmla="*/ 2147483647 h 26"/>
            <a:gd name="T28" fmla="*/ 2147483647 w 27"/>
            <a:gd name="T29" fmla="*/ 2147483647 h 26"/>
            <a:gd name="T30" fmla="*/ 2147483647 w 27"/>
            <a:gd name="T31" fmla="*/ 2147483647 h 26"/>
            <a:gd name="T32" fmla="*/ 2147483647 w 27"/>
            <a:gd name="T33" fmla="*/ 2147483647 h 26"/>
            <a:gd name="T34" fmla="*/ 2147483647 w 27"/>
            <a:gd name="T35" fmla="*/ 2147483647 h 26"/>
            <a:gd name="T36" fmla="*/ 2147483647 w 27"/>
            <a:gd name="T37" fmla="*/ 2147483647 h 26"/>
            <a:gd name="T38" fmla="*/ 2147483647 w 27"/>
            <a:gd name="T39" fmla="*/ 2147483647 h 26"/>
            <a:gd name="T40" fmla="*/ 2147483647 w 27"/>
            <a:gd name="T41" fmla="*/ 2147483647 h 26"/>
            <a:gd name="T42" fmla="*/ 2147483647 w 27"/>
            <a:gd name="T43" fmla="*/ 2147483647 h 26"/>
            <a:gd name="T44" fmla="*/ 2147483647 w 27"/>
            <a:gd name="T45" fmla="*/ 2147483647 h 26"/>
            <a:gd name="T46" fmla="*/ 2147483647 w 27"/>
            <a:gd name="T47" fmla="*/ 2147483647 h 26"/>
            <a:gd name="T48" fmla="*/ 2147483647 w 27"/>
            <a:gd name="T49" fmla="*/ 2147483647 h 26"/>
            <a:gd name="T50" fmla="*/ 2147483647 w 27"/>
            <a:gd name="T51" fmla="*/ 2147483647 h 26"/>
            <a:gd name="T52" fmla="*/ 2147483647 w 27"/>
            <a:gd name="T53" fmla="*/ 2147483647 h 26"/>
            <a:gd name="T54" fmla="*/ 2147483647 w 27"/>
            <a:gd name="T55" fmla="*/ 2147483647 h 26"/>
            <a:gd name="T56" fmla="*/ 2147483647 w 27"/>
            <a:gd name="T57" fmla="*/ 2147483647 h 26"/>
            <a:gd name="T58" fmla="*/ 2147483647 w 27"/>
            <a:gd name="T59" fmla="*/ 2147483647 h 26"/>
            <a:gd name="T60" fmla="*/ 2147483647 w 27"/>
            <a:gd name="T61" fmla="*/ 2147483647 h 26"/>
            <a:gd name="T62" fmla="*/ 2147483647 w 27"/>
            <a:gd name="T63" fmla="*/ 2147483647 h 26"/>
            <a:gd name="T64" fmla="*/ 2147483647 w 27"/>
            <a:gd name="T65" fmla="*/ 2147483647 h 26"/>
            <a:gd name="T66" fmla="*/ 2147483647 w 27"/>
            <a:gd name="T67" fmla="*/ 2147483647 h 26"/>
            <a:gd name="T68" fmla="*/ 2147483647 w 27"/>
            <a:gd name="T69" fmla="*/ 2147483647 h 26"/>
            <a:gd name="T70" fmla="*/ 2147483647 w 27"/>
            <a:gd name="T71" fmla="*/ 2147483647 h 26"/>
            <a:gd name="T72" fmla="*/ 2147483647 w 27"/>
            <a:gd name="T73" fmla="*/ 2147483647 h 26"/>
            <a:gd name="T74" fmla="*/ 2147483647 w 27"/>
            <a:gd name="T75" fmla="*/ 2147483647 h 26"/>
            <a:gd name="T76" fmla="*/ 2147483647 w 27"/>
            <a:gd name="T77" fmla="*/ 2147483647 h 26"/>
            <a:gd name="T78" fmla="*/ 2147483647 w 27"/>
            <a:gd name="T79" fmla="*/ 2147483647 h 26"/>
            <a:gd name="T80" fmla="*/ 2147483647 w 27"/>
            <a:gd name="T81" fmla="*/ 2147483647 h 26"/>
            <a:gd name="T82" fmla="*/ 2147483647 w 27"/>
            <a:gd name="T83" fmla="*/ 2147483647 h 26"/>
            <a:gd name="T84" fmla="*/ 2147483647 w 27"/>
            <a:gd name="T85" fmla="*/ 2147483647 h 26"/>
            <a:gd name="T86" fmla="*/ 2147483647 w 27"/>
            <a:gd name="T87" fmla="*/ 2147483647 h 2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27"/>
            <a:gd name="T133" fmla="*/ 0 h 26"/>
            <a:gd name="T134" fmla="*/ 27 w 27"/>
            <a:gd name="T135" fmla="*/ 26 h 2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27" h="26">
              <a:moveTo>
                <a:pt x="3" y="13"/>
              </a:moveTo>
              <a:lnTo>
                <a:pt x="3" y="11"/>
              </a:lnTo>
              <a:lnTo>
                <a:pt x="1" y="8"/>
              </a:lnTo>
              <a:lnTo>
                <a:pt x="0" y="6"/>
              </a:lnTo>
              <a:lnTo>
                <a:pt x="1" y="5"/>
              </a:lnTo>
              <a:lnTo>
                <a:pt x="2" y="3"/>
              </a:lnTo>
              <a:lnTo>
                <a:pt x="3" y="3"/>
              </a:lnTo>
              <a:lnTo>
                <a:pt x="4" y="2"/>
              </a:lnTo>
              <a:lnTo>
                <a:pt x="6" y="2"/>
              </a:lnTo>
              <a:lnTo>
                <a:pt x="7" y="0"/>
              </a:lnTo>
              <a:lnTo>
                <a:pt x="9" y="0"/>
              </a:lnTo>
              <a:lnTo>
                <a:pt x="10" y="1"/>
              </a:lnTo>
              <a:lnTo>
                <a:pt x="12" y="1"/>
              </a:lnTo>
              <a:lnTo>
                <a:pt x="12" y="2"/>
              </a:lnTo>
              <a:lnTo>
                <a:pt x="14" y="2"/>
              </a:lnTo>
              <a:lnTo>
                <a:pt x="15" y="3"/>
              </a:lnTo>
              <a:lnTo>
                <a:pt x="15" y="5"/>
              </a:lnTo>
              <a:lnTo>
                <a:pt x="16" y="6"/>
              </a:lnTo>
              <a:lnTo>
                <a:pt x="17" y="7"/>
              </a:lnTo>
              <a:lnTo>
                <a:pt x="18" y="8"/>
              </a:lnTo>
              <a:lnTo>
                <a:pt x="18" y="10"/>
              </a:lnTo>
              <a:lnTo>
                <a:pt x="20" y="13"/>
              </a:lnTo>
              <a:lnTo>
                <a:pt x="20" y="16"/>
              </a:lnTo>
              <a:lnTo>
                <a:pt x="22" y="16"/>
              </a:lnTo>
              <a:lnTo>
                <a:pt x="23" y="17"/>
              </a:lnTo>
              <a:lnTo>
                <a:pt x="23" y="20"/>
              </a:lnTo>
              <a:lnTo>
                <a:pt x="25" y="20"/>
              </a:lnTo>
              <a:lnTo>
                <a:pt x="27" y="21"/>
              </a:lnTo>
              <a:lnTo>
                <a:pt x="25" y="23"/>
              </a:lnTo>
              <a:lnTo>
                <a:pt x="23" y="22"/>
              </a:lnTo>
              <a:lnTo>
                <a:pt x="22" y="23"/>
              </a:lnTo>
              <a:lnTo>
                <a:pt x="22" y="25"/>
              </a:lnTo>
              <a:lnTo>
                <a:pt x="20" y="26"/>
              </a:lnTo>
              <a:lnTo>
                <a:pt x="20" y="24"/>
              </a:lnTo>
              <a:lnTo>
                <a:pt x="18" y="22"/>
              </a:lnTo>
              <a:lnTo>
                <a:pt x="15" y="20"/>
              </a:lnTo>
              <a:lnTo>
                <a:pt x="13" y="20"/>
              </a:lnTo>
              <a:lnTo>
                <a:pt x="9" y="20"/>
              </a:lnTo>
              <a:lnTo>
                <a:pt x="9" y="18"/>
              </a:lnTo>
              <a:lnTo>
                <a:pt x="7" y="16"/>
              </a:lnTo>
              <a:lnTo>
                <a:pt x="6" y="17"/>
              </a:lnTo>
              <a:lnTo>
                <a:pt x="4" y="17"/>
              </a:lnTo>
              <a:lnTo>
                <a:pt x="1" y="16"/>
              </a:lnTo>
              <a:lnTo>
                <a:pt x="3" y="13"/>
              </a:lnTo>
              <a:close/>
            </a:path>
          </a:pathLst>
        </a:custGeom>
        <a:solidFill>
          <a:srgbClr val="DCDCDC"/>
        </a:solidFill>
        <a:ln w="9525">
          <a:solidFill>
            <a:srgbClr val="000000"/>
          </a:solidFill>
          <a:miter lim="800000"/>
          <a:headEnd/>
          <a:tailEnd/>
        </a:ln>
      </xdr:spPr>
    </xdr:sp>
    <xdr:clientData/>
  </xdr:twoCellAnchor>
  <xdr:twoCellAnchor>
    <xdr:from>
      <xdr:col>0</xdr:col>
      <xdr:colOff>523875</xdr:colOff>
      <xdr:row>19</xdr:row>
      <xdr:rowOff>38100</xdr:rowOff>
    </xdr:from>
    <xdr:to>
      <xdr:col>1</xdr:col>
      <xdr:colOff>123825</xdr:colOff>
      <xdr:row>20</xdr:row>
      <xdr:rowOff>133350</xdr:rowOff>
    </xdr:to>
    <xdr:sp macro="[0]!modRegionSelect.RegionClick" textlink="">
      <xdr:nvSpPr>
        <xdr:cNvPr id="208975" name="ShapeReg_5"/>
        <xdr:cNvSpPr>
          <a:spLocks/>
        </xdr:cNvSpPr>
      </xdr:nvSpPr>
      <xdr:spPr bwMode="auto">
        <a:xfrm>
          <a:off x="523875" y="3238500"/>
          <a:ext cx="209550" cy="257175"/>
        </a:xfrm>
        <a:custGeom>
          <a:avLst/>
          <a:gdLst>
            <a:gd name="T0" fmla="*/ 2147483647 w 22"/>
            <a:gd name="T1" fmla="*/ 2147483647 h 27"/>
            <a:gd name="T2" fmla="*/ 2147483647 w 22"/>
            <a:gd name="T3" fmla="*/ 2147483647 h 27"/>
            <a:gd name="T4" fmla="*/ 2147483647 w 22"/>
            <a:gd name="T5" fmla="*/ 2147483647 h 27"/>
            <a:gd name="T6" fmla="*/ 2147483647 w 22"/>
            <a:gd name="T7" fmla="*/ 2147483647 h 27"/>
            <a:gd name="T8" fmla="*/ 2147483647 w 22"/>
            <a:gd name="T9" fmla="*/ 2147483647 h 27"/>
            <a:gd name="T10" fmla="*/ 2147483647 w 22"/>
            <a:gd name="T11" fmla="*/ 2147483647 h 27"/>
            <a:gd name="T12" fmla="*/ 2147483647 w 22"/>
            <a:gd name="T13" fmla="*/ 2147483647 h 27"/>
            <a:gd name="T14" fmla="*/ 2147483647 w 22"/>
            <a:gd name="T15" fmla="*/ 2147483647 h 27"/>
            <a:gd name="T16" fmla="*/ 2147483647 w 22"/>
            <a:gd name="T17" fmla="*/ 2147483647 h 27"/>
            <a:gd name="T18" fmla="*/ 2147483647 w 22"/>
            <a:gd name="T19" fmla="*/ 2147483647 h 27"/>
            <a:gd name="T20" fmla="*/ 0 w 22"/>
            <a:gd name="T21" fmla="*/ 2147483647 h 27"/>
            <a:gd name="T22" fmla="*/ 2147483647 w 22"/>
            <a:gd name="T23" fmla="*/ 0 h 27"/>
            <a:gd name="T24" fmla="*/ 2147483647 w 22"/>
            <a:gd name="T25" fmla="*/ 2147483647 h 27"/>
            <a:gd name="T26" fmla="*/ 2147483647 w 22"/>
            <a:gd name="T27" fmla="*/ 2147483647 h 27"/>
            <a:gd name="T28" fmla="*/ 2147483647 w 22"/>
            <a:gd name="T29" fmla="*/ 0 h 27"/>
            <a:gd name="T30" fmla="*/ 2147483647 w 22"/>
            <a:gd name="T31" fmla="*/ 2147483647 h 27"/>
            <a:gd name="T32" fmla="*/ 2147483647 w 22"/>
            <a:gd name="T33" fmla="*/ 2147483647 h 27"/>
            <a:gd name="T34" fmla="*/ 2147483647 w 22"/>
            <a:gd name="T35" fmla="*/ 2147483647 h 27"/>
            <a:gd name="T36" fmla="*/ 2147483647 w 22"/>
            <a:gd name="T37" fmla="*/ 2147483647 h 27"/>
            <a:gd name="T38" fmla="*/ 2147483647 w 22"/>
            <a:gd name="T39" fmla="*/ 2147483647 h 27"/>
            <a:gd name="T40" fmla="*/ 2147483647 w 22"/>
            <a:gd name="T41" fmla="*/ 2147483647 h 27"/>
            <a:gd name="T42" fmla="*/ 2147483647 w 22"/>
            <a:gd name="T43" fmla="*/ 2147483647 h 27"/>
            <a:gd name="T44" fmla="*/ 2147483647 w 22"/>
            <a:gd name="T45" fmla="*/ 2147483647 h 27"/>
            <a:gd name="T46" fmla="*/ 2147483647 w 22"/>
            <a:gd name="T47" fmla="*/ 2147483647 h 27"/>
            <a:gd name="T48" fmla="*/ 2147483647 w 22"/>
            <a:gd name="T49" fmla="*/ 2147483647 h 27"/>
            <a:gd name="T50" fmla="*/ 2147483647 w 22"/>
            <a:gd name="T51" fmla="*/ 2147483647 h 27"/>
            <a:gd name="T52" fmla="*/ 2147483647 w 22"/>
            <a:gd name="T53" fmla="*/ 2147483647 h 27"/>
            <a:gd name="T54" fmla="*/ 2147483647 w 22"/>
            <a:gd name="T55" fmla="*/ 2147483647 h 27"/>
            <a:gd name="T56" fmla="*/ 2147483647 w 22"/>
            <a:gd name="T57" fmla="*/ 2147483647 h 27"/>
            <a:gd name="T58" fmla="*/ 2147483647 w 22"/>
            <a:gd name="T59" fmla="*/ 2147483647 h 27"/>
            <a:gd name="T60" fmla="*/ 2147483647 w 22"/>
            <a:gd name="T61" fmla="*/ 2147483647 h 27"/>
            <a:gd name="T62" fmla="*/ 2147483647 w 22"/>
            <a:gd name="T63" fmla="*/ 2147483647 h 27"/>
            <a:gd name="T64" fmla="*/ 2147483647 w 22"/>
            <a:gd name="T65" fmla="*/ 2147483647 h 27"/>
            <a:gd name="T66" fmla="*/ 2147483647 w 22"/>
            <a:gd name="T67" fmla="*/ 2147483647 h 27"/>
            <a:gd name="T68" fmla="*/ 2147483647 w 22"/>
            <a:gd name="T69" fmla="*/ 214748364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22"/>
            <a:gd name="T106" fmla="*/ 0 h 27"/>
            <a:gd name="T107" fmla="*/ 22 w 22"/>
            <a:gd name="T108" fmla="*/ 27 h 27"/>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22" h="27">
              <a:moveTo>
                <a:pt x="14" y="27"/>
              </a:moveTo>
              <a:lnTo>
                <a:pt x="14" y="24"/>
              </a:lnTo>
              <a:lnTo>
                <a:pt x="12" y="22"/>
              </a:lnTo>
              <a:lnTo>
                <a:pt x="9" y="20"/>
              </a:lnTo>
              <a:lnTo>
                <a:pt x="10" y="17"/>
              </a:lnTo>
              <a:lnTo>
                <a:pt x="9" y="13"/>
              </a:lnTo>
              <a:lnTo>
                <a:pt x="7" y="11"/>
              </a:lnTo>
              <a:lnTo>
                <a:pt x="4" y="9"/>
              </a:lnTo>
              <a:lnTo>
                <a:pt x="3" y="6"/>
              </a:lnTo>
              <a:lnTo>
                <a:pt x="1" y="4"/>
              </a:lnTo>
              <a:lnTo>
                <a:pt x="0" y="2"/>
              </a:lnTo>
              <a:lnTo>
                <a:pt x="2" y="0"/>
              </a:lnTo>
              <a:lnTo>
                <a:pt x="5" y="1"/>
              </a:lnTo>
              <a:lnTo>
                <a:pt x="7" y="1"/>
              </a:lnTo>
              <a:lnTo>
                <a:pt x="8" y="0"/>
              </a:lnTo>
              <a:lnTo>
                <a:pt x="10" y="2"/>
              </a:lnTo>
              <a:lnTo>
                <a:pt x="10" y="4"/>
              </a:lnTo>
              <a:lnTo>
                <a:pt x="14" y="4"/>
              </a:lnTo>
              <a:lnTo>
                <a:pt x="16" y="4"/>
              </a:lnTo>
              <a:lnTo>
                <a:pt x="19" y="6"/>
              </a:lnTo>
              <a:lnTo>
                <a:pt x="21" y="8"/>
              </a:lnTo>
              <a:lnTo>
                <a:pt x="21" y="10"/>
              </a:lnTo>
              <a:lnTo>
                <a:pt x="22" y="12"/>
              </a:lnTo>
              <a:lnTo>
                <a:pt x="21" y="13"/>
              </a:lnTo>
              <a:lnTo>
                <a:pt x="22" y="14"/>
              </a:lnTo>
              <a:lnTo>
                <a:pt x="21" y="16"/>
              </a:lnTo>
              <a:lnTo>
                <a:pt x="20" y="16"/>
              </a:lnTo>
              <a:lnTo>
                <a:pt x="20" y="19"/>
              </a:lnTo>
              <a:lnTo>
                <a:pt x="20" y="21"/>
              </a:lnTo>
              <a:lnTo>
                <a:pt x="18" y="22"/>
              </a:lnTo>
              <a:lnTo>
                <a:pt x="18" y="24"/>
              </a:lnTo>
              <a:lnTo>
                <a:pt x="17" y="24"/>
              </a:lnTo>
              <a:lnTo>
                <a:pt x="17" y="26"/>
              </a:lnTo>
              <a:lnTo>
                <a:pt x="15" y="27"/>
              </a:lnTo>
              <a:lnTo>
                <a:pt x="14" y="27"/>
              </a:lnTo>
              <a:close/>
            </a:path>
          </a:pathLst>
        </a:custGeom>
        <a:solidFill>
          <a:srgbClr val="DCDCDC"/>
        </a:solidFill>
        <a:ln w="9525">
          <a:solidFill>
            <a:srgbClr val="000000"/>
          </a:solidFill>
          <a:miter lim="800000"/>
          <a:headEnd/>
          <a:tailEnd/>
        </a:ln>
      </xdr:spPr>
    </xdr:sp>
    <xdr:clientData/>
  </xdr:twoCellAnchor>
  <xdr:twoCellAnchor>
    <xdr:from>
      <xdr:col>1</xdr:col>
      <xdr:colOff>57150</xdr:colOff>
      <xdr:row>19</xdr:row>
      <xdr:rowOff>85725</xdr:rowOff>
    </xdr:from>
    <xdr:to>
      <xdr:col>1</xdr:col>
      <xdr:colOff>361950</xdr:colOff>
      <xdr:row>21</xdr:row>
      <xdr:rowOff>66675</xdr:rowOff>
    </xdr:to>
    <xdr:sp macro="[0]!modRegionSelect.RegionClick" textlink="">
      <xdr:nvSpPr>
        <xdr:cNvPr id="208976" name="ShapeReg_10"/>
        <xdr:cNvSpPr>
          <a:spLocks/>
        </xdr:cNvSpPr>
      </xdr:nvSpPr>
      <xdr:spPr bwMode="auto">
        <a:xfrm>
          <a:off x="666750" y="3286125"/>
          <a:ext cx="304800" cy="304800"/>
        </a:xfrm>
        <a:custGeom>
          <a:avLst/>
          <a:gdLst>
            <a:gd name="T0" fmla="*/ 0 w 32"/>
            <a:gd name="T1" fmla="*/ 2147483647 h 32"/>
            <a:gd name="T2" fmla="*/ 2147483647 w 32"/>
            <a:gd name="T3" fmla="*/ 2147483647 h 32"/>
            <a:gd name="T4" fmla="*/ 2147483647 w 32"/>
            <a:gd name="T5" fmla="*/ 2147483647 h 32"/>
            <a:gd name="T6" fmla="*/ 2147483647 w 32"/>
            <a:gd name="T7" fmla="*/ 2147483647 h 32"/>
            <a:gd name="T8" fmla="*/ 2147483647 w 32"/>
            <a:gd name="T9" fmla="*/ 2147483647 h 32"/>
            <a:gd name="T10" fmla="*/ 2147483647 w 32"/>
            <a:gd name="T11" fmla="*/ 2147483647 h 32"/>
            <a:gd name="T12" fmla="*/ 2147483647 w 32"/>
            <a:gd name="T13" fmla="*/ 2147483647 h 32"/>
            <a:gd name="T14" fmla="*/ 2147483647 w 32"/>
            <a:gd name="T15" fmla="*/ 2147483647 h 32"/>
            <a:gd name="T16" fmla="*/ 2147483647 w 32"/>
            <a:gd name="T17" fmla="*/ 2147483647 h 32"/>
            <a:gd name="T18" fmla="*/ 2147483647 w 32"/>
            <a:gd name="T19" fmla="*/ 2147483647 h 32"/>
            <a:gd name="T20" fmla="*/ 2147483647 w 32"/>
            <a:gd name="T21" fmla="*/ 2147483647 h 32"/>
            <a:gd name="T22" fmla="*/ 2147483647 w 32"/>
            <a:gd name="T23" fmla="*/ 2147483647 h 32"/>
            <a:gd name="T24" fmla="*/ 2147483647 w 32"/>
            <a:gd name="T25" fmla="*/ 2147483647 h 32"/>
            <a:gd name="T26" fmla="*/ 2147483647 w 32"/>
            <a:gd name="T27" fmla="*/ 2147483647 h 32"/>
            <a:gd name="T28" fmla="*/ 2147483647 w 32"/>
            <a:gd name="T29" fmla="*/ 2147483647 h 32"/>
            <a:gd name="T30" fmla="*/ 2147483647 w 32"/>
            <a:gd name="T31" fmla="*/ 2147483647 h 32"/>
            <a:gd name="T32" fmla="*/ 2147483647 w 32"/>
            <a:gd name="T33" fmla="*/ 2147483647 h 32"/>
            <a:gd name="T34" fmla="*/ 2147483647 w 32"/>
            <a:gd name="T35" fmla="*/ 2147483647 h 32"/>
            <a:gd name="T36" fmla="*/ 2147483647 w 32"/>
            <a:gd name="T37" fmla="*/ 0 h 32"/>
            <a:gd name="T38" fmla="*/ 2147483647 w 32"/>
            <a:gd name="T39" fmla="*/ 0 h 32"/>
            <a:gd name="T40" fmla="*/ 2147483647 w 32"/>
            <a:gd name="T41" fmla="*/ 2147483647 h 32"/>
            <a:gd name="T42" fmla="*/ 2147483647 w 32"/>
            <a:gd name="T43" fmla="*/ 2147483647 h 32"/>
            <a:gd name="T44" fmla="*/ 2147483647 w 32"/>
            <a:gd name="T45" fmla="*/ 2147483647 h 32"/>
            <a:gd name="T46" fmla="*/ 2147483647 w 32"/>
            <a:gd name="T47" fmla="*/ 2147483647 h 32"/>
            <a:gd name="T48" fmla="*/ 2147483647 w 32"/>
            <a:gd name="T49" fmla="*/ 2147483647 h 32"/>
            <a:gd name="T50" fmla="*/ 2147483647 w 32"/>
            <a:gd name="T51" fmla="*/ 2147483647 h 32"/>
            <a:gd name="T52" fmla="*/ 2147483647 w 32"/>
            <a:gd name="T53" fmla="*/ 2147483647 h 32"/>
            <a:gd name="T54" fmla="*/ 2147483647 w 32"/>
            <a:gd name="T55" fmla="*/ 2147483647 h 32"/>
            <a:gd name="T56" fmla="*/ 2147483647 w 32"/>
            <a:gd name="T57" fmla="*/ 2147483647 h 32"/>
            <a:gd name="T58" fmla="*/ 2147483647 w 32"/>
            <a:gd name="T59" fmla="*/ 2147483647 h 32"/>
            <a:gd name="T60" fmla="*/ 2147483647 w 32"/>
            <a:gd name="T61" fmla="*/ 2147483647 h 32"/>
            <a:gd name="T62" fmla="*/ 2147483647 w 32"/>
            <a:gd name="T63" fmla="*/ 2147483647 h 32"/>
            <a:gd name="T64" fmla="*/ 2147483647 w 32"/>
            <a:gd name="T65" fmla="*/ 2147483647 h 32"/>
            <a:gd name="T66" fmla="*/ 2147483647 w 32"/>
            <a:gd name="T67" fmla="*/ 2147483647 h 32"/>
            <a:gd name="T68" fmla="*/ 2147483647 w 32"/>
            <a:gd name="T69" fmla="*/ 2147483647 h 32"/>
            <a:gd name="T70" fmla="*/ 2147483647 w 32"/>
            <a:gd name="T71" fmla="*/ 2147483647 h 32"/>
            <a:gd name="T72" fmla="*/ 2147483647 w 32"/>
            <a:gd name="T73" fmla="*/ 2147483647 h 32"/>
            <a:gd name="T74" fmla="*/ 2147483647 w 32"/>
            <a:gd name="T75" fmla="*/ 2147483647 h 32"/>
            <a:gd name="T76" fmla="*/ 2147483647 w 32"/>
            <a:gd name="T77" fmla="*/ 2147483647 h 32"/>
            <a:gd name="T78" fmla="*/ 2147483647 w 32"/>
            <a:gd name="T79" fmla="*/ 2147483647 h 32"/>
            <a:gd name="T80" fmla="*/ 2147483647 w 32"/>
            <a:gd name="T81" fmla="*/ 2147483647 h 32"/>
            <a:gd name="T82" fmla="*/ 2147483647 w 32"/>
            <a:gd name="T83" fmla="*/ 2147483647 h 32"/>
            <a:gd name="T84" fmla="*/ 2147483647 w 32"/>
            <a:gd name="T85" fmla="*/ 2147483647 h 32"/>
            <a:gd name="T86" fmla="*/ 2147483647 w 32"/>
            <a:gd name="T87" fmla="*/ 2147483647 h 32"/>
            <a:gd name="T88" fmla="*/ 2147483647 w 32"/>
            <a:gd name="T89" fmla="*/ 2147483647 h 32"/>
            <a:gd name="T90" fmla="*/ 2147483647 w 32"/>
            <a:gd name="T91" fmla="*/ 2147483647 h 32"/>
            <a:gd name="T92" fmla="*/ 2147483647 w 32"/>
            <a:gd name="T93" fmla="*/ 2147483647 h 32"/>
            <a:gd name="T94" fmla="*/ 2147483647 w 32"/>
            <a:gd name="T95" fmla="*/ 2147483647 h 32"/>
            <a:gd name="T96" fmla="*/ 2147483647 w 32"/>
            <a:gd name="T97" fmla="*/ 2147483647 h 32"/>
            <a:gd name="T98" fmla="*/ 2147483647 w 32"/>
            <a:gd name="T99" fmla="*/ 2147483647 h 32"/>
            <a:gd name="T100" fmla="*/ 2147483647 w 32"/>
            <a:gd name="T101" fmla="*/ 2147483647 h 32"/>
            <a:gd name="T102" fmla="*/ 2147483647 w 32"/>
            <a:gd name="T103" fmla="*/ 2147483647 h 32"/>
            <a:gd name="T104" fmla="*/ 0 w 32"/>
            <a:gd name="T105" fmla="*/ 2147483647 h 32"/>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32"/>
            <a:gd name="T160" fmla="*/ 0 h 32"/>
            <a:gd name="T161" fmla="*/ 32 w 32"/>
            <a:gd name="T162" fmla="*/ 32 h 32"/>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32" h="32">
              <a:moveTo>
                <a:pt x="0" y="22"/>
              </a:moveTo>
              <a:lnTo>
                <a:pt x="2" y="21"/>
              </a:lnTo>
              <a:lnTo>
                <a:pt x="2" y="19"/>
              </a:lnTo>
              <a:lnTo>
                <a:pt x="3" y="19"/>
              </a:lnTo>
              <a:lnTo>
                <a:pt x="3" y="17"/>
              </a:lnTo>
              <a:lnTo>
                <a:pt x="5" y="16"/>
              </a:lnTo>
              <a:lnTo>
                <a:pt x="5" y="14"/>
              </a:lnTo>
              <a:lnTo>
                <a:pt x="5" y="11"/>
              </a:lnTo>
              <a:lnTo>
                <a:pt x="6" y="11"/>
              </a:lnTo>
              <a:lnTo>
                <a:pt x="7" y="9"/>
              </a:lnTo>
              <a:lnTo>
                <a:pt x="6" y="8"/>
              </a:lnTo>
              <a:lnTo>
                <a:pt x="7" y="7"/>
              </a:lnTo>
              <a:lnTo>
                <a:pt x="6" y="5"/>
              </a:lnTo>
              <a:lnTo>
                <a:pt x="8" y="4"/>
              </a:lnTo>
              <a:lnTo>
                <a:pt x="8" y="2"/>
              </a:lnTo>
              <a:lnTo>
                <a:pt x="9" y="1"/>
              </a:lnTo>
              <a:lnTo>
                <a:pt x="11" y="2"/>
              </a:lnTo>
              <a:lnTo>
                <a:pt x="13" y="0"/>
              </a:lnTo>
              <a:lnTo>
                <a:pt x="15" y="0"/>
              </a:lnTo>
              <a:lnTo>
                <a:pt x="16" y="2"/>
              </a:lnTo>
              <a:lnTo>
                <a:pt x="18" y="3"/>
              </a:lnTo>
              <a:lnTo>
                <a:pt x="18" y="6"/>
              </a:lnTo>
              <a:lnTo>
                <a:pt x="19" y="7"/>
              </a:lnTo>
              <a:lnTo>
                <a:pt x="21" y="7"/>
              </a:lnTo>
              <a:lnTo>
                <a:pt x="23" y="10"/>
              </a:lnTo>
              <a:lnTo>
                <a:pt x="25" y="11"/>
              </a:lnTo>
              <a:lnTo>
                <a:pt x="24" y="14"/>
              </a:lnTo>
              <a:lnTo>
                <a:pt x="26" y="15"/>
              </a:lnTo>
              <a:lnTo>
                <a:pt x="28" y="16"/>
              </a:lnTo>
              <a:lnTo>
                <a:pt x="29" y="18"/>
              </a:lnTo>
              <a:lnTo>
                <a:pt x="31" y="19"/>
              </a:lnTo>
              <a:lnTo>
                <a:pt x="31" y="22"/>
              </a:lnTo>
              <a:lnTo>
                <a:pt x="32" y="25"/>
              </a:lnTo>
              <a:lnTo>
                <a:pt x="31" y="26"/>
              </a:lnTo>
              <a:lnTo>
                <a:pt x="29" y="26"/>
              </a:lnTo>
              <a:lnTo>
                <a:pt x="27" y="25"/>
              </a:lnTo>
              <a:lnTo>
                <a:pt x="26" y="23"/>
              </a:lnTo>
              <a:lnTo>
                <a:pt x="24" y="23"/>
              </a:lnTo>
              <a:lnTo>
                <a:pt x="22" y="24"/>
              </a:lnTo>
              <a:lnTo>
                <a:pt x="19" y="24"/>
              </a:lnTo>
              <a:lnTo>
                <a:pt x="18" y="28"/>
              </a:lnTo>
              <a:lnTo>
                <a:pt x="15" y="31"/>
              </a:lnTo>
              <a:lnTo>
                <a:pt x="11" y="31"/>
              </a:lnTo>
              <a:lnTo>
                <a:pt x="10" y="32"/>
              </a:lnTo>
              <a:lnTo>
                <a:pt x="8" y="32"/>
              </a:lnTo>
              <a:lnTo>
                <a:pt x="7" y="31"/>
              </a:lnTo>
              <a:lnTo>
                <a:pt x="5" y="31"/>
              </a:lnTo>
              <a:lnTo>
                <a:pt x="5" y="29"/>
              </a:lnTo>
              <a:lnTo>
                <a:pt x="4" y="28"/>
              </a:lnTo>
              <a:lnTo>
                <a:pt x="2" y="27"/>
              </a:lnTo>
              <a:lnTo>
                <a:pt x="2" y="24"/>
              </a:lnTo>
              <a:lnTo>
                <a:pt x="0" y="22"/>
              </a:lnTo>
              <a:close/>
            </a:path>
          </a:pathLst>
        </a:custGeom>
        <a:solidFill>
          <a:srgbClr val="DCDCDC"/>
        </a:solidFill>
        <a:ln w="9525">
          <a:solidFill>
            <a:srgbClr val="000000"/>
          </a:solidFill>
          <a:miter lim="800000"/>
          <a:headEnd/>
          <a:tailEnd/>
        </a:ln>
      </xdr:spPr>
    </xdr:sp>
    <xdr:clientData/>
  </xdr:twoCellAnchor>
  <xdr:twoCellAnchor>
    <xdr:from>
      <xdr:col>0</xdr:col>
      <xdr:colOff>304800</xdr:colOff>
      <xdr:row>24</xdr:row>
      <xdr:rowOff>47625</xdr:rowOff>
    </xdr:from>
    <xdr:to>
      <xdr:col>0</xdr:col>
      <xdr:colOff>466725</xdr:colOff>
      <xdr:row>25</xdr:row>
      <xdr:rowOff>38100</xdr:rowOff>
    </xdr:to>
    <xdr:sp macro="[0]!modRegionSelect.RegionClick" textlink="">
      <xdr:nvSpPr>
        <xdr:cNvPr id="208977" name="ShapeReg_22"/>
        <xdr:cNvSpPr>
          <a:spLocks/>
        </xdr:cNvSpPr>
      </xdr:nvSpPr>
      <xdr:spPr bwMode="auto">
        <a:xfrm>
          <a:off x="304800" y="4057650"/>
          <a:ext cx="161925" cy="152400"/>
        </a:xfrm>
        <a:custGeom>
          <a:avLst/>
          <a:gdLst>
            <a:gd name="T0" fmla="*/ 2147483647 w 17"/>
            <a:gd name="T1" fmla="*/ 2147483647 h 16"/>
            <a:gd name="T2" fmla="*/ 2147483647 w 17"/>
            <a:gd name="T3" fmla="*/ 2147483647 h 16"/>
            <a:gd name="T4" fmla="*/ 2147483647 w 17"/>
            <a:gd name="T5" fmla="*/ 2147483647 h 16"/>
            <a:gd name="T6" fmla="*/ 2147483647 w 17"/>
            <a:gd name="T7" fmla="*/ 2147483647 h 16"/>
            <a:gd name="T8" fmla="*/ 0 w 17"/>
            <a:gd name="T9" fmla="*/ 2147483647 h 16"/>
            <a:gd name="T10" fmla="*/ 0 w 17"/>
            <a:gd name="T11" fmla="*/ 2147483647 h 16"/>
            <a:gd name="T12" fmla="*/ 2147483647 w 17"/>
            <a:gd name="T13" fmla="*/ 2147483647 h 16"/>
            <a:gd name="T14" fmla="*/ 2147483647 w 17"/>
            <a:gd name="T15" fmla="*/ 2147483647 h 16"/>
            <a:gd name="T16" fmla="*/ 2147483647 w 17"/>
            <a:gd name="T17" fmla="*/ 0 h 16"/>
            <a:gd name="T18" fmla="*/ 2147483647 w 17"/>
            <a:gd name="T19" fmla="*/ 0 h 16"/>
            <a:gd name="T20" fmla="*/ 2147483647 w 17"/>
            <a:gd name="T21" fmla="*/ 2147483647 h 16"/>
            <a:gd name="T22" fmla="*/ 2147483647 w 17"/>
            <a:gd name="T23" fmla="*/ 2147483647 h 16"/>
            <a:gd name="T24" fmla="*/ 2147483647 w 17"/>
            <a:gd name="T25" fmla="*/ 2147483647 h 16"/>
            <a:gd name="T26" fmla="*/ 2147483647 w 17"/>
            <a:gd name="T27" fmla="*/ 2147483647 h 16"/>
            <a:gd name="T28" fmla="*/ 2147483647 w 17"/>
            <a:gd name="T29" fmla="*/ 2147483647 h 16"/>
            <a:gd name="T30" fmla="*/ 2147483647 w 17"/>
            <a:gd name="T31" fmla="*/ 2147483647 h 16"/>
            <a:gd name="T32" fmla="*/ 2147483647 w 17"/>
            <a:gd name="T33" fmla="*/ 2147483647 h 16"/>
            <a:gd name="T34" fmla="*/ 2147483647 w 17"/>
            <a:gd name="T35" fmla="*/ 2147483647 h 16"/>
            <a:gd name="T36" fmla="*/ 2147483647 w 17"/>
            <a:gd name="T37" fmla="*/ 2147483647 h 16"/>
            <a:gd name="T38" fmla="*/ 2147483647 w 17"/>
            <a:gd name="T39" fmla="*/ 2147483647 h 16"/>
            <a:gd name="T40" fmla="*/ 2147483647 w 17"/>
            <a:gd name="T41" fmla="*/ 2147483647 h 16"/>
            <a:gd name="T42" fmla="*/ 2147483647 w 17"/>
            <a:gd name="T43" fmla="*/ 2147483647 h 16"/>
            <a:gd name="T44" fmla="*/ 2147483647 w 17"/>
            <a:gd name="T45" fmla="*/ 2147483647 h 16"/>
            <a:gd name="T46" fmla="*/ 2147483647 w 17"/>
            <a:gd name="T47" fmla="*/ 2147483647 h 16"/>
            <a:gd name="T48" fmla="*/ 2147483647 w 17"/>
            <a:gd name="T49" fmla="*/ 2147483647 h 16"/>
            <a:gd name="T50" fmla="*/ 2147483647 w 17"/>
            <a:gd name="T51" fmla="*/ 2147483647 h 16"/>
            <a:gd name="T52" fmla="*/ 2147483647 w 17"/>
            <a:gd name="T53" fmla="*/ 2147483647 h 16"/>
            <a:gd name="T54" fmla="*/ 2147483647 w 17"/>
            <a:gd name="T55" fmla="*/ 2147483647 h 1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
            <a:gd name="T85" fmla="*/ 0 h 16"/>
            <a:gd name="T86" fmla="*/ 17 w 17"/>
            <a:gd name="T87" fmla="*/ 16 h 1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 h="16">
              <a:moveTo>
                <a:pt x="8" y="16"/>
              </a:moveTo>
              <a:lnTo>
                <a:pt x="6" y="15"/>
              </a:lnTo>
              <a:lnTo>
                <a:pt x="3" y="13"/>
              </a:lnTo>
              <a:lnTo>
                <a:pt x="2" y="9"/>
              </a:lnTo>
              <a:lnTo>
                <a:pt x="0" y="6"/>
              </a:lnTo>
              <a:lnTo>
                <a:pt x="0" y="4"/>
              </a:lnTo>
              <a:lnTo>
                <a:pt x="1" y="2"/>
              </a:lnTo>
              <a:lnTo>
                <a:pt x="3" y="2"/>
              </a:lnTo>
              <a:lnTo>
                <a:pt x="5" y="0"/>
              </a:lnTo>
              <a:lnTo>
                <a:pt x="6" y="0"/>
              </a:lnTo>
              <a:lnTo>
                <a:pt x="7" y="2"/>
              </a:lnTo>
              <a:lnTo>
                <a:pt x="8" y="4"/>
              </a:lnTo>
              <a:lnTo>
                <a:pt x="10" y="4"/>
              </a:lnTo>
              <a:lnTo>
                <a:pt x="12" y="1"/>
              </a:lnTo>
              <a:lnTo>
                <a:pt x="14" y="2"/>
              </a:lnTo>
              <a:lnTo>
                <a:pt x="14" y="4"/>
              </a:lnTo>
              <a:lnTo>
                <a:pt x="15" y="5"/>
              </a:lnTo>
              <a:lnTo>
                <a:pt x="16" y="6"/>
              </a:lnTo>
              <a:lnTo>
                <a:pt x="17" y="8"/>
              </a:lnTo>
              <a:lnTo>
                <a:pt x="14" y="8"/>
              </a:lnTo>
              <a:lnTo>
                <a:pt x="14" y="9"/>
              </a:lnTo>
              <a:lnTo>
                <a:pt x="15" y="10"/>
              </a:lnTo>
              <a:lnTo>
                <a:pt x="15" y="11"/>
              </a:lnTo>
              <a:lnTo>
                <a:pt x="15" y="13"/>
              </a:lnTo>
              <a:lnTo>
                <a:pt x="13" y="13"/>
              </a:lnTo>
              <a:lnTo>
                <a:pt x="11" y="13"/>
              </a:lnTo>
              <a:lnTo>
                <a:pt x="10" y="15"/>
              </a:lnTo>
              <a:lnTo>
                <a:pt x="8" y="16"/>
              </a:lnTo>
              <a:close/>
            </a:path>
          </a:pathLst>
        </a:custGeom>
        <a:solidFill>
          <a:srgbClr val="DCDCDC"/>
        </a:solidFill>
        <a:ln w="9525">
          <a:solidFill>
            <a:srgbClr val="000000"/>
          </a:solidFill>
          <a:miter lim="800000"/>
          <a:headEnd/>
          <a:tailEnd/>
        </a:ln>
      </xdr:spPr>
    </xdr:sp>
    <xdr:clientData/>
  </xdr:twoCellAnchor>
  <xdr:twoCellAnchor>
    <xdr:from>
      <xdr:col>0</xdr:col>
      <xdr:colOff>428625</xdr:colOff>
      <xdr:row>25</xdr:row>
      <xdr:rowOff>76200</xdr:rowOff>
    </xdr:from>
    <xdr:to>
      <xdr:col>0</xdr:col>
      <xdr:colOff>571500</xdr:colOff>
      <xdr:row>26</xdr:row>
      <xdr:rowOff>47625</xdr:rowOff>
    </xdr:to>
    <xdr:sp macro="[0]!modRegionSelect.RegionClick" textlink="">
      <xdr:nvSpPr>
        <xdr:cNvPr id="208978" name="ShapeReg_58"/>
        <xdr:cNvSpPr>
          <a:spLocks/>
        </xdr:cNvSpPr>
      </xdr:nvSpPr>
      <xdr:spPr bwMode="auto">
        <a:xfrm>
          <a:off x="428625" y="4248150"/>
          <a:ext cx="142875" cy="133350"/>
        </a:xfrm>
        <a:custGeom>
          <a:avLst/>
          <a:gdLst>
            <a:gd name="T0" fmla="*/ 0 w 15"/>
            <a:gd name="T1" fmla="*/ 2147483647 h 14"/>
            <a:gd name="T2" fmla="*/ 2147483647 w 15"/>
            <a:gd name="T3" fmla="*/ 2147483647 h 14"/>
            <a:gd name="T4" fmla="*/ 2147483647 w 15"/>
            <a:gd name="T5" fmla="*/ 2147483647 h 14"/>
            <a:gd name="T6" fmla="*/ 2147483647 w 15"/>
            <a:gd name="T7" fmla="*/ 2147483647 h 14"/>
            <a:gd name="T8" fmla="*/ 2147483647 w 15"/>
            <a:gd name="T9" fmla="*/ 2147483647 h 14"/>
            <a:gd name="T10" fmla="*/ 2147483647 w 15"/>
            <a:gd name="T11" fmla="*/ 2147483647 h 14"/>
            <a:gd name="T12" fmla="*/ 2147483647 w 15"/>
            <a:gd name="T13" fmla="*/ 2147483647 h 14"/>
            <a:gd name="T14" fmla="*/ 2147483647 w 15"/>
            <a:gd name="T15" fmla="*/ 2147483647 h 14"/>
            <a:gd name="T16" fmla="*/ 2147483647 w 15"/>
            <a:gd name="T17" fmla="*/ 2147483647 h 14"/>
            <a:gd name="T18" fmla="*/ 2147483647 w 15"/>
            <a:gd name="T19" fmla="*/ 2147483647 h 14"/>
            <a:gd name="T20" fmla="*/ 2147483647 w 15"/>
            <a:gd name="T21" fmla="*/ 2147483647 h 14"/>
            <a:gd name="T22" fmla="*/ 2147483647 w 15"/>
            <a:gd name="T23" fmla="*/ 2147483647 h 14"/>
            <a:gd name="T24" fmla="*/ 2147483647 w 15"/>
            <a:gd name="T25" fmla="*/ 2147483647 h 14"/>
            <a:gd name="T26" fmla="*/ 2147483647 w 15"/>
            <a:gd name="T27" fmla="*/ 2147483647 h 14"/>
            <a:gd name="T28" fmla="*/ 2147483647 w 15"/>
            <a:gd name="T29" fmla="*/ 0 h 14"/>
            <a:gd name="T30" fmla="*/ 2147483647 w 15"/>
            <a:gd name="T31" fmla="*/ 2147483647 h 14"/>
            <a:gd name="T32" fmla="*/ 2147483647 w 15"/>
            <a:gd name="T33" fmla="*/ 2147483647 h 14"/>
            <a:gd name="T34" fmla="*/ 2147483647 w 15"/>
            <a:gd name="T35" fmla="*/ 2147483647 h 14"/>
            <a:gd name="T36" fmla="*/ 2147483647 w 15"/>
            <a:gd name="T37" fmla="*/ 2147483647 h 14"/>
            <a:gd name="T38" fmla="*/ 2147483647 w 15"/>
            <a:gd name="T39" fmla="*/ 2147483647 h 14"/>
            <a:gd name="T40" fmla="*/ 2147483647 w 15"/>
            <a:gd name="T41" fmla="*/ 2147483647 h 14"/>
            <a:gd name="T42" fmla="*/ 2147483647 w 15"/>
            <a:gd name="T43" fmla="*/ 2147483647 h 14"/>
            <a:gd name="T44" fmla="*/ 2147483647 w 15"/>
            <a:gd name="T45" fmla="*/ 2147483647 h 14"/>
            <a:gd name="T46" fmla="*/ 2147483647 w 15"/>
            <a:gd name="T47" fmla="*/ 2147483647 h 14"/>
            <a:gd name="T48" fmla="*/ 0 w 15"/>
            <a:gd name="T49" fmla="*/ 2147483647 h 14"/>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
            <a:gd name="T76" fmla="*/ 0 h 14"/>
            <a:gd name="T77" fmla="*/ 15 w 15"/>
            <a:gd name="T78" fmla="*/ 14 h 14"/>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 h="14">
              <a:moveTo>
                <a:pt x="0" y="5"/>
              </a:moveTo>
              <a:lnTo>
                <a:pt x="1" y="9"/>
              </a:lnTo>
              <a:lnTo>
                <a:pt x="2" y="11"/>
              </a:lnTo>
              <a:lnTo>
                <a:pt x="5" y="11"/>
              </a:lnTo>
              <a:lnTo>
                <a:pt x="7" y="13"/>
              </a:lnTo>
              <a:lnTo>
                <a:pt x="7" y="14"/>
              </a:lnTo>
              <a:lnTo>
                <a:pt x="9" y="12"/>
              </a:lnTo>
              <a:lnTo>
                <a:pt x="11" y="12"/>
              </a:lnTo>
              <a:lnTo>
                <a:pt x="11" y="11"/>
              </a:lnTo>
              <a:lnTo>
                <a:pt x="10" y="9"/>
              </a:lnTo>
              <a:lnTo>
                <a:pt x="11" y="6"/>
              </a:lnTo>
              <a:lnTo>
                <a:pt x="13" y="5"/>
              </a:lnTo>
              <a:lnTo>
                <a:pt x="15" y="5"/>
              </a:lnTo>
              <a:lnTo>
                <a:pt x="15" y="3"/>
              </a:lnTo>
              <a:lnTo>
                <a:pt x="12" y="0"/>
              </a:lnTo>
              <a:lnTo>
                <a:pt x="11" y="1"/>
              </a:lnTo>
              <a:lnTo>
                <a:pt x="11" y="3"/>
              </a:lnTo>
              <a:lnTo>
                <a:pt x="10" y="4"/>
              </a:lnTo>
              <a:lnTo>
                <a:pt x="8" y="4"/>
              </a:lnTo>
              <a:lnTo>
                <a:pt x="7" y="5"/>
              </a:lnTo>
              <a:lnTo>
                <a:pt x="6" y="4"/>
              </a:lnTo>
              <a:lnTo>
                <a:pt x="4" y="4"/>
              </a:lnTo>
              <a:lnTo>
                <a:pt x="3" y="4"/>
              </a:lnTo>
              <a:lnTo>
                <a:pt x="2" y="4"/>
              </a:lnTo>
              <a:lnTo>
                <a:pt x="0" y="5"/>
              </a:lnTo>
              <a:close/>
            </a:path>
          </a:pathLst>
        </a:custGeom>
        <a:solidFill>
          <a:srgbClr val="DCDCDC"/>
        </a:solidFill>
        <a:ln w="9525">
          <a:solidFill>
            <a:srgbClr val="000000"/>
          </a:solidFill>
          <a:miter lim="800000"/>
          <a:headEnd/>
          <a:tailEnd/>
        </a:ln>
      </xdr:spPr>
    </xdr:sp>
    <xdr:clientData/>
  </xdr:twoCellAnchor>
  <xdr:twoCellAnchor>
    <xdr:from>
      <xdr:col>0</xdr:col>
      <xdr:colOff>495300</xdr:colOff>
      <xdr:row>25</xdr:row>
      <xdr:rowOff>123825</xdr:rowOff>
    </xdr:from>
    <xdr:to>
      <xdr:col>0</xdr:col>
      <xdr:colOff>581025</xdr:colOff>
      <xdr:row>26</xdr:row>
      <xdr:rowOff>76200</xdr:rowOff>
    </xdr:to>
    <xdr:sp macro="[0]!modRegionSelect.RegionClick" textlink="">
      <xdr:nvSpPr>
        <xdr:cNvPr id="208979" name="ShapeReg_51"/>
        <xdr:cNvSpPr>
          <a:spLocks/>
        </xdr:cNvSpPr>
      </xdr:nvSpPr>
      <xdr:spPr bwMode="auto">
        <a:xfrm>
          <a:off x="495300" y="4295775"/>
          <a:ext cx="85725" cy="114300"/>
        </a:xfrm>
        <a:custGeom>
          <a:avLst/>
          <a:gdLst>
            <a:gd name="T0" fmla="*/ 2147483647 w 9"/>
            <a:gd name="T1" fmla="*/ 2147483647 h 12"/>
            <a:gd name="T2" fmla="*/ 2147483647 w 9"/>
            <a:gd name="T3" fmla="*/ 2147483647 h 12"/>
            <a:gd name="T4" fmla="*/ 2147483647 w 9"/>
            <a:gd name="T5" fmla="*/ 2147483647 h 12"/>
            <a:gd name="T6" fmla="*/ 2147483647 w 9"/>
            <a:gd name="T7" fmla="*/ 2147483647 h 12"/>
            <a:gd name="T8" fmla="*/ 2147483647 w 9"/>
            <a:gd name="T9" fmla="*/ 2147483647 h 12"/>
            <a:gd name="T10" fmla="*/ 0 w 9"/>
            <a:gd name="T11" fmla="*/ 2147483647 h 12"/>
            <a:gd name="T12" fmla="*/ 2147483647 w 9"/>
            <a:gd name="T13" fmla="*/ 2147483647 h 12"/>
            <a:gd name="T14" fmla="*/ 2147483647 w 9"/>
            <a:gd name="T15" fmla="*/ 2147483647 h 12"/>
            <a:gd name="T16" fmla="*/ 2147483647 w 9"/>
            <a:gd name="T17" fmla="*/ 2147483647 h 12"/>
            <a:gd name="T18" fmla="*/ 2147483647 w 9"/>
            <a:gd name="T19" fmla="*/ 2147483647 h 12"/>
            <a:gd name="T20" fmla="*/ 2147483647 w 9"/>
            <a:gd name="T21" fmla="*/ 2147483647 h 12"/>
            <a:gd name="T22" fmla="*/ 2147483647 w 9"/>
            <a:gd name="T23" fmla="*/ 0 h 12"/>
            <a:gd name="T24" fmla="*/ 2147483647 w 9"/>
            <a:gd name="T25" fmla="*/ 2147483647 h 12"/>
            <a:gd name="T26" fmla="*/ 2147483647 w 9"/>
            <a:gd name="T27" fmla="*/ 2147483647 h 12"/>
            <a:gd name="T28" fmla="*/ 2147483647 w 9"/>
            <a:gd name="T29" fmla="*/ 2147483647 h 1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9"/>
            <a:gd name="T46" fmla="*/ 0 h 12"/>
            <a:gd name="T47" fmla="*/ 9 w 9"/>
            <a:gd name="T48" fmla="*/ 12 h 1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9" h="12">
              <a:moveTo>
                <a:pt x="8" y="5"/>
              </a:moveTo>
              <a:lnTo>
                <a:pt x="7" y="8"/>
              </a:lnTo>
              <a:lnTo>
                <a:pt x="5" y="11"/>
              </a:lnTo>
              <a:lnTo>
                <a:pt x="3" y="12"/>
              </a:lnTo>
              <a:lnTo>
                <a:pt x="3" y="10"/>
              </a:lnTo>
              <a:lnTo>
                <a:pt x="0" y="9"/>
              </a:lnTo>
              <a:lnTo>
                <a:pt x="2" y="7"/>
              </a:lnTo>
              <a:lnTo>
                <a:pt x="4" y="7"/>
              </a:lnTo>
              <a:lnTo>
                <a:pt x="4" y="6"/>
              </a:lnTo>
              <a:lnTo>
                <a:pt x="3" y="4"/>
              </a:lnTo>
              <a:lnTo>
                <a:pt x="4" y="1"/>
              </a:lnTo>
              <a:lnTo>
                <a:pt x="6" y="0"/>
              </a:lnTo>
              <a:lnTo>
                <a:pt x="7" y="2"/>
              </a:lnTo>
              <a:lnTo>
                <a:pt x="9" y="3"/>
              </a:lnTo>
              <a:lnTo>
                <a:pt x="8" y="5"/>
              </a:lnTo>
              <a:close/>
            </a:path>
          </a:pathLst>
        </a:custGeom>
        <a:solidFill>
          <a:srgbClr val="DCDCDC"/>
        </a:solidFill>
        <a:ln w="9525">
          <a:solidFill>
            <a:srgbClr val="000000"/>
          </a:solidFill>
          <a:miter lim="800000"/>
          <a:headEnd/>
          <a:tailEnd/>
        </a:ln>
      </xdr:spPr>
    </xdr:sp>
    <xdr:clientData/>
  </xdr:twoCellAnchor>
  <xdr:twoCellAnchor>
    <xdr:from>
      <xdr:col>0</xdr:col>
      <xdr:colOff>523875</xdr:colOff>
      <xdr:row>25</xdr:row>
      <xdr:rowOff>47625</xdr:rowOff>
    </xdr:from>
    <xdr:to>
      <xdr:col>1</xdr:col>
      <xdr:colOff>152400</xdr:colOff>
      <xdr:row>28</xdr:row>
      <xdr:rowOff>0</xdr:rowOff>
    </xdr:to>
    <xdr:sp macro="[0]!modRegionSelect.RegionClick" textlink="">
      <xdr:nvSpPr>
        <xdr:cNvPr id="208980" name="ShapeReg_50"/>
        <xdr:cNvSpPr>
          <a:spLocks/>
        </xdr:cNvSpPr>
      </xdr:nvSpPr>
      <xdr:spPr bwMode="auto">
        <a:xfrm>
          <a:off x="523875" y="4219575"/>
          <a:ext cx="238125" cy="438150"/>
        </a:xfrm>
        <a:custGeom>
          <a:avLst/>
          <a:gdLst>
            <a:gd name="T0" fmla="*/ 2147483647 w 25"/>
            <a:gd name="T1" fmla="*/ 2147483647 h 46"/>
            <a:gd name="T2" fmla="*/ 2147483647 w 25"/>
            <a:gd name="T3" fmla="*/ 2147483647 h 46"/>
            <a:gd name="T4" fmla="*/ 2147483647 w 25"/>
            <a:gd name="T5" fmla="*/ 2147483647 h 46"/>
            <a:gd name="T6" fmla="*/ 2147483647 w 25"/>
            <a:gd name="T7" fmla="*/ 2147483647 h 46"/>
            <a:gd name="T8" fmla="*/ 2147483647 w 25"/>
            <a:gd name="T9" fmla="*/ 2147483647 h 46"/>
            <a:gd name="T10" fmla="*/ 2147483647 w 25"/>
            <a:gd name="T11" fmla="*/ 2147483647 h 46"/>
            <a:gd name="T12" fmla="*/ 2147483647 w 25"/>
            <a:gd name="T13" fmla="*/ 2147483647 h 46"/>
            <a:gd name="T14" fmla="*/ 2147483647 w 25"/>
            <a:gd name="T15" fmla="*/ 2147483647 h 46"/>
            <a:gd name="T16" fmla="*/ 2147483647 w 25"/>
            <a:gd name="T17" fmla="*/ 2147483647 h 46"/>
            <a:gd name="T18" fmla="*/ 2147483647 w 25"/>
            <a:gd name="T19" fmla="*/ 2147483647 h 46"/>
            <a:gd name="T20" fmla="*/ 2147483647 w 25"/>
            <a:gd name="T21" fmla="*/ 2147483647 h 46"/>
            <a:gd name="T22" fmla="*/ 2147483647 w 25"/>
            <a:gd name="T23" fmla="*/ 2147483647 h 46"/>
            <a:gd name="T24" fmla="*/ 2147483647 w 25"/>
            <a:gd name="T25" fmla="*/ 2147483647 h 46"/>
            <a:gd name="T26" fmla="*/ 2147483647 w 25"/>
            <a:gd name="T27" fmla="*/ 2147483647 h 46"/>
            <a:gd name="T28" fmla="*/ 2147483647 w 25"/>
            <a:gd name="T29" fmla="*/ 2147483647 h 46"/>
            <a:gd name="T30" fmla="*/ 2147483647 w 25"/>
            <a:gd name="T31" fmla="*/ 2147483647 h 46"/>
            <a:gd name="T32" fmla="*/ 2147483647 w 25"/>
            <a:gd name="T33" fmla="*/ 2147483647 h 46"/>
            <a:gd name="T34" fmla="*/ 2147483647 w 25"/>
            <a:gd name="T35" fmla="*/ 2147483647 h 46"/>
            <a:gd name="T36" fmla="*/ 2147483647 w 25"/>
            <a:gd name="T37" fmla="*/ 2147483647 h 46"/>
            <a:gd name="T38" fmla="*/ 2147483647 w 25"/>
            <a:gd name="T39" fmla="*/ 2147483647 h 46"/>
            <a:gd name="T40" fmla="*/ 2147483647 w 25"/>
            <a:gd name="T41" fmla="*/ 2147483647 h 46"/>
            <a:gd name="T42" fmla="*/ 2147483647 w 25"/>
            <a:gd name="T43" fmla="*/ 2147483647 h 46"/>
            <a:gd name="T44" fmla="*/ 2147483647 w 25"/>
            <a:gd name="T45" fmla="*/ 2147483647 h 46"/>
            <a:gd name="T46" fmla="*/ 2147483647 w 25"/>
            <a:gd name="T47" fmla="*/ 2147483647 h 46"/>
            <a:gd name="T48" fmla="*/ 2147483647 w 25"/>
            <a:gd name="T49" fmla="*/ 2147483647 h 46"/>
            <a:gd name="T50" fmla="*/ 0 w 25"/>
            <a:gd name="T51" fmla="*/ 2147483647 h 46"/>
            <a:gd name="T52" fmla="*/ 2147483647 w 25"/>
            <a:gd name="T53" fmla="*/ 2147483647 h 46"/>
            <a:gd name="T54" fmla="*/ 2147483647 w 25"/>
            <a:gd name="T55" fmla="*/ 2147483647 h 46"/>
            <a:gd name="T56" fmla="*/ 2147483647 w 25"/>
            <a:gd name="T57" fmla="*/ 2147483647 h 46"/>
            <a:gd name="T58" fmla="*/ 2147483647 w 25"/>
            <a:gd name="T59" fmla="*/ 2147483647 h 46"/>
            <a:gd name="T60" fmla="*/ 2147483647 w 25"/>
            <a:gd name="T61" fmla="*/ 2147483647 h 46"/>
            <a:gd name="T62" fmla="*/ 2147483647 w 25"/>
            <a:gd name="T63" fmla="*/ 2147483647 h 46"/>
            <a:gd name="T64" fmla="*/ 2147483647 w 25"/>
            <a:gd name="T65" fmla="*/ 2147483647 h 46"/>
            <a:gd name="T66" fmla="*/ 2147483647 w 25"/>
            <a:gd name="T67" fmla="*/ 2147483647 h 46"/>
            <a:gd name="T68" fmla="*/ 2147483647 w 25"/>
            <a:gd name="T69" fmla="*/ 2147483647 h 46"/>
            <a:gd name="T70" fmla="*/ 2147483647 w 25"/>
            <a:gd name="T71" fmla="*/ 2147483647 h 46"/>
            <a:gd name="T72" fmla="*/ 2147483647 w 25"/>
            <a:gd name="T73" fmla="*/ 2147483647 h 46"/>
            <a:gd name="T74" fmla="*/ 2147483647 w 25"/>
            <a:gd name="T75" fmla="*/ 2147483647 h 46"/>
            <a:gd name="T76" fmla="*/ 2147483647 w 25"/>
            <a:gd name="T77" fmla="*/ 2147483647 h 46"/>
            <a:gd name="T78" fmla="*/ 2147483647 w 25"/>
            <a:gd name="T79" fmla="*/ 2147483647 h 46"/>
            <a:gd name="T80" fmla="*/ 2147483647 w 25"/>
            <a:gd name="T81" fmla="*/ 2147483647 h 46"/>
            <a:gd name="T82" fmla="*/ 2147483647 w 25"/>
            <a:gd name="T83" fmla="*/ 2147483647 h 46"/>
            <a:gd name="T84" fmla="*/ 2147483647 w 25"/>
            <a:gd name="T85" fmla="*/ 2147483647 h 46"/>
            <a:gd name="T86" fmla="*/ 2147483647 w 25"/>
            <a:gd name="T87" fmla="*/ 2147483647 h 46"/>
            <a:gd name="T88" fmla="*/ 2147483647 w 25"/>
            <a:gd name="T89" fmla="*/ 2147483647 h 46"/>
            <a:gd name="T90" fmla="*/ 2147483647 w 25"/>
            <a:gd name="T91" fmla="*/ 2147483647 h 46"/>
            <a:gd name="T92" fmla="*/ 2147483647 w 25"/>
            <a:gd name="T93" fmla="*/ 2147483647 h 46"/>
            <a:gd name="T94" fmla="*/ 2147483647 w 25"/>
            <a:gd name="T95" fmla="*/ 2147483647 h 46"/>
            <a:gd name="T96" fmla="*/ 2147483647 w 25"/>
            <a:gd name="T97" fmla="*/ 2147483647 h 46"/>
            <a:gd name="T98" fmla="*/ 2147483647 w 25"/>
            <a:gd name="T99" fmla="*/ 0 h 46"/>
            <a:gd name="T100" fmla="*/ 2147483647 w 25"/>
            <a:gd name="T101" fmla="*/ 2147483647 h 46"/>
            <a:gd name="T102" fmla="*/ 2147483647 w 25"/>
            <a:gd name="T103" fmla="*/ 2147483647 h 46"/>
            <a:gd name="T104" fmla="*/ 2147483647 w 25"/>
            <a:gd name="T105" fmla="*/ 2147483647 h 46"/>
            <a:gd name="T106" fmla="*/ 2147483647 w 25"/>
            <a:gd name="T107" fmla="*/ 2147483647 h 46"/>
            <a:gd name="T108" fmla="*/ 2147483647 w 25"/>
            <a:gd name="T109" fmla="*/ 2147483647 h 4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25"/>
            <a:gd name="T166" fmla="*/ 0 h 46"/>
            <a:gd name="T167" fmla="*/ 25 w 25"/>
            <a:gd name="T168" fmla="*/ 46 h 4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25" h="46">
              <a:moveTo>
                <a:pt x="25" y="7"/>
              </a:moveTo>
              <a:lnTo>
                <a:pt x="23" y="9"/>
              </a:lnTo>
              <a:lnTo>
                <a:pt x="23" y="11"/>
              </a:lnTo>
              <a:lnTo>
                <a:pt x="25" y="12"/>
              </a:lnTo>
              <a:lnTo>
                <a:pt x="25" y="15"/>
              </a:lnTo>
              <a:lnTo>
                <a:pt x="25" y="17"/>
              </a:lnTo>
              <a:lnTo>
                <a:pt x="24" y="20"/>
              </a:lnTo>
              <a:lnTo>
                <a:pt x="23" y="21"/>
              </a:lnTo>
              <a:lnTo>
                <a:pt x="23" y="22"/>
              </a:lnTo>
              <a:lnTo>
                <a:pt x="21" y="23"/>
              </a:lnTo>
              <a:lnTo>
                <a:pt x="18" y="28"/>
              </a:lnTo>
              <a:lnTo>
                <a:pt x="18" y="32"/>
              </a:lnTo>
              <a:lnTo>
                <a:pt x="19" y="36"/>
              </a:lnTo>
              <a:lnTo>
                <a:pt x="19" y="40"/>
              </a:lnTo>
              <a:lnTo>
                <a:pt x="19" y="44"/>
              </a:lnTo>
              <a:lnTo>
                <a:pt x="16" y="45"/>
              </a:lnTo>
              <a:lnTo>
                <a:pt x="14" y="45"/>
              </a:lnTo>
              <a:lnTo>
                <a:pt x="11" y="46"/>
              </a:lnTo>
              <a:lnTo>
                <a:pt x="8" y="45"/>
              </a:lnTo>
              <a:lnTo>
                <a:pt x="7" y="42"/>
              </a:lnTo>
              <a:lnTo>
                <a:pt x="6" y="38"/>
              </a:lnTo>
              <a:lnTo>
                <a:pt x="5" y="35"/>
              </a:lnTo>
              <a:lnTo>
                <a:pt x="3" y="33"/>
              </a:lnTo>
              <a:lnTo>
                <a:pt x="3" y="32"/>
              </a:lnTo>
              <a:lnTo>
                <a:pt x="2" y="29"/>
              </a:lnTo>
              <a:lnTo>
                <a:pt x="0" y="26"/>
              </a:lnTo>
              <a:lnTo>
                <a:pt x="2" y="24"/>
              </a:lnTo>
              <a:lnTo>
                <a:pt x="4" y="24"/>
              </a:lnTo>
              <a:lnTo>
                <a:pt x="5" y="23"/>
              </a:lnTo>
              <a:lnTo>
                <a:pt x="8" y="23"/>
              </a:lnTo>
              <a:lnTo>
                <a:pt x="9" y="22"/>
              </a:lnTo>
              <a:lnTo>
                <a:pt x="11" y="23"/>
              </a:lnTo>
              <a:lnTo>
                <a:pt x="12" y="20"/>
              </a:lnTo>
              <a:lnTo>
                <a:pt x="14" y="18"/>
              </a:lnTo>
              <a:lnTo>
                <a:pt x="17" y="16"/>
              </a:lnTo>
              <a:lnTo>
                <a:pt x="18" y="16"/>
              </a:lnTo>
              <a:lnTo>
                <a:pt x="18" y="13"/>
              </a:lnTo>
              <a:lnTo>
                <a:pt x="15" y="12"/>
              </a:lnTo>
              <a:lnTo>
                <a:pt x="14" y="10"/>
              </a:lnTo>
              <a:lnTo>
                <a:pt x="12" y="8"/>
              </a:lnTo>
              <a:lnTo>
                <a:pt x="13" y="6"/>
              </a:lnTo>
              <a:lnTo>
                <a:pt x="11" y="6"/>
              </a:lnTo>
              <a:lnTo>
                <a:pt x="11" y="4"/>
              </a:lnTo>
              <a:lnTo>
                <a:pt x="13" y="4"/>
              </a:lnTo>
              <a:lnTo>
                <a:pt x="14" y="4"/>
              </a:lnTo>
              <a:lnTo>
                <a:pt x="13" y="2"/>
              </a:lnTo>
              <a:lnTo>
                <a:pt x="14" y="1"/>
              </a:lnTo>
              <a:lnTo>
                <a:pt x="16" y="2"/>
              </a:lnTo>
              <a:lnTo>
                <a:pt x="18" y="1"/>
              </a:lnTo>
              <a:lnTo>
                <a:pt x="20" y="0"/>
              </a:lnTo>
              <a:lnTo>
                <a:pt x="22" y="1"/>
              </a:lnTo>
              <a:lnTo>
                <a:pt x="23" y="3"/>
              </a:lnTo>
              <a:lnTo>
                <a:pt x="24" y="3"/>
              </a:lnTo>
              <a:lnTo>
                <a:pt x="25" y="5"/>
              </a:lnTo>
              <a:lnTo>
                <a:pt x="25" y="7"/>
              </a:lnTo>
              <a:close/>
            </a:path>
          </a:pathLst>
        </a:custGeom>
        <a:solidFill>
          <a:srgbClr val="DCDCDC"/>
        </a:solidFill>
        <a:ln w="9525">
          <a:solidFill>
            <a:srgbClr val="000000"/>
          </a:solidFill>
          <a:miter lim="800000"/>
          <a:headEnd/>
          <a:tailEnd/>
        </a:ln>
      </xdr:spPr>
    </xdr:sp>
    <xdr:clientData/>
  </xdr:twoCellAnchor>
  <xdr:twoCellAnchor>
    <xdr:from>
      <xdr:col>0</xdr:col>
      <xdr:colOff>523875</xdr:colOff>
      <xdr:row>23</xdr:row>
      <xdr:rowOff>19050</xdr:rowOff>
    </xdr:from>
    <xdr:to>
      <xdr:col>1</xdr:col>
      <xdr:colOff>333375</xdr:colOff>
      <xdr:row>25</xdr:row>
      <xdr:rowOff>123825</xdr:rowOff>
    </xdr:to>
    <xdr:sp macro="[0]!modRegionSelect.RegionClick" textlink="">
      <xdr:nvSpPr>
        <xdr:cNvPr id="208981" name="ShapeReg_52"/>
        <xdr:cNvSpPr>
          <a:spLocks/>
        </xdr:cNvSpPr>
      </xdr:nvSpPr>
      <xdr:spPr bwMode="auto">
        <a:xfrm>
          <a:off x="523875" y="3867150"/>
          <a:ext cx="419100" cy="428625"/>
        </a:xfrm>
        <a:custGeom>
          <a:avLst/>
          <a:gdLst>
            <a:gd name="T0" fmla="*/ 2147483647 w 44"/>
            <a:gd name="T1" fmla="*/ 2147483647 h 45"/>
            <a:gd name="T2" fmla="*/ 2147483647 w 44"/>
            <a:gd name="T3" fmla="*/ 2147483647 h 45"/>
            <a:gd name="T4" fmla="*/ 2147483647 w 44"/>
            <a:gd name="T5" fmla="*/ 2147483647 h 45"/>
            <a:gd name="T6" fmla="*/ 2147483647 w 44"/>
            <a:gd name="T7" fmla="*/ 2147483647 h 45"/>
            <a:gd name="T8" fmla="*/ 2147483647 w 44"/>
            <a:gd name="T9" fmla="*/ 2147483647 h 45"/>
            <a:gd name="T10" fmla="*/ 2147483647 w 44"/>
            <a:gd name="T11" fmla="*/ 2147483647 h 45"/>
            <a:gd name="T12" fmla="*/ 2147483647 w 44"/>
            <a:gd name="T13" fmla="*/ 2147483647 h 45"/>
            <a:gd name="T14" fmla="*/ 2147483647 w 44"/>
            <a:gd name="T15" fmla="*/ 2147483647 h 45"/>
            <a:gd name="T16" fmla="*/ 2147483647 w 44"/>
            <a:gd name="T17" fmla="*/ 2147483647 h 45"/>
            <a:gd name="T18" fmla="*/ 2147483647 w 44"/>
            <a:gd name="T19" fmla="*/ 2147483647 h 45"/>
            <a:gd name="T20" fmla="*/ 2147483647 w 44"/>
            <a:gd name="T21" fmla="*/ 2147483647 h 45"/>
            <a:gd name="T22" fmla="*/ 2147483647 w 44"/>
            <a:gd name="T23" fmla="*/ 2147483647 h 45"/>
            <a:gd name="T24" fmla="*/ 2147483647 w 44"/>
            <a:gd name="T25" fmla="*/ 2147483647 h 45"/>
            <a:gd name="T26" fmla="*/ 2147483647 w 44"/>
            <a:gd name="T27" fmla="*/ 2147483647 h 45"/>
            <a:gd name="T28" fmla="*/ 2147483647 w 44"/>
            <a:gd name="T29" fmla="*/ 2147483647 h 45"/>
            <a:gd name="T30" fmla="*/ 2147483647 w 44"/>
            <a:gd name="T31" fmla="*/ 2147483647 h 45"/>
            <a:gd name="T32" fmla="*/ 2147483647 w 44"/>
            <a:gd name="T33" fmla="*/ 2147483647 h 45"/>
            <a:gd name="T34" fmla="*/ 2147483647 w 44"/>
            <a:gd name="T35" fmla="*/ 2147483647 h 45"/>
            <a:gd name="T36" fmla="*/ 2147483647 w 44"/>
            <a:gd name="T37" fmla="*/ 2147483647 h 45"/>
            <a:gd name="T38" fmla="*/ 2147483647 w 44"/>
            <a:gd name="T39" fmla="*/ 2147483647 h 45"/>
            <a:gd name="T40" fmla="*/ 2147483647 w 44"/>
            <a:gd name="T41" fmla="*/ 2147483647 h 45"/>
            <a:gd name="T42" fmla="*/ 2147483647 w 44"/>
            <a:gd name="T43" fmla="*/ 2147483647 h 45"/>
            <a:gd name="T44" fmla="*/ 2147483647 w 44"/>
            <a:gd name="T45" fmla="*/ 2147483647 h 45"/>
            <a:gd name="T46" fmla="*/ 2147483647 w 44"/>
            <a:gd name="T47" fmla="*/ 2147483647 h 45"/>
            <a:gd name="T48" fmla="*/ 2147483647 w 44"/>
            <a:gd name="T49" fmla="*/ 2147483647 h 45"/>
            <a:gd name="T50" fmla="*/ 2147483647 w 44"/>
            <a:gd name="T51" fmla="*/ 2147483647 h 45"/>
            <a:gd name="T52" fmla="*/ 2147483647 w 44"/>
            <a:gd name="T53" fmla="*/ 2147483647 h 45"/>
            <a:gd name="T54" fmla="*/ 2147483647 w 44"/>
            <a:gd name="T55" fmla="*/ 2147483647 h 45"/>
            <a:gd name="T56" fmla="*/ 2147483647 w 44"/>
            <a:gd name="T57" fmla="*/ 2147483647 h 45"/>
            <a:gd name="T58" fmla="*/ 2147483647 w 44"/>
            <a:gd name="T59" fmla="*/ 2147483647 h 45"/>
            <a:gd name="T60" fmla="*/ 2147483647 w 44"/>
            <a:gd name="T61" fmla="*/ 2147483647 h 45"/>
            <a:gd name="T62" fmla="*/ 2147483647 w 44"/>
            <a:gd name="T63" fmla="*/ 2147483647 h 45"/>
            <a:gd name="T64" fmla="*/ 0 w 44"/>
            <a:gd name="T65" fmla="*/ 2147483647 h 45"/>
            <a:gd name="T66" fmla="*/ 2147483647 w 44"/>
            <a:gd name="T67" fmla="*/ 2147483647 h 45"/>
            <a:gd name="T68" fmla="*/ 2147483647 w 44"/>
            <a:gd name="T69" fmla="*/ 2147483647 h 45"/>
            <a:gd name="T70" fmla="*/ 2147483647 w 44"/>
            <a:gd name="T71" fmla="*/ 2147483647 h 45"/>
            <a:gd name="T72" fmla="*/ 2147483647 w 44"/>
            <a:gd name="T73" fmla="*/ 2147483647 h 45"/>
            <a:gd name="T74" fmla="*/ 2147483647 w 44"/>
            <a:gd name="T75" fmla="*/ 2147483647 h 45"/>
            <a:gd name="T76" fmla="*/ 2147483647 w 44"/>
            <a:gd name="T77" fmla="*/ 2147483647 h 45"/>
            <a:gd name="T78" fmla="*/ 2147483647 w 44"/>
            <a:gd name="T79" fmla="*/ 2147483647 h 45"/>
            <a:gd name="T80" fmla="*/ 2147483647 w 44"/>
            <a:gd name="T81" fmla="*/ 2147483647 h 45"/>
            <a:gd name="T82" fmla="*/ 2147483647 w 44"/>
            <a:gd name="T83" fmla="*/ 2147483647 h 45"/>
            <a:gd name="T84" fmla="*/ 2147483647 w 44"/>
            <a:gd name="T85" fmla="*/ 2147483647 h 45"/>
            <a:gd name="T86" fmla="*/ 2147483647 w 44"/>
            <a:gd name="T87" fmla="*/ 2147483647 h 45"/>
            <a:gd name="T88" fmla="*/ 2147483647 w 44"/>
            <a:gd name="T89" fmla="*/ 2147483647 h 45"/>
            <a:gd name="T90" fmla="*/ 2147483647 w 44"/>
            <a:gd name="T91" fmla="*/ 2147483647 h 45"/>
            <a:gd name="T92" fmla="*/ 2147483647 w 44"/>
            <a:gd name="T93" fmla="*/ 2147483647 h 45"/>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44"/>
            <a:gd name="T142" fmla="*/ 0 h 45"/>
            <a:gd name="T143" fmla="*/ 44 w 44"/>
            <a:gd name="T144" fmla="*/ 45 h 45"/>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44" h="45">
              <a:moveTo>
                <a:pt x="26" y="45"/>
              </a:moveTo>
              <a:lnTo>
                <a:pt x="29" y="44"/>
              </a:lnTo>
              <a:lnTo>
                <a:pt x="32" y="44"/>
              </a:lnTo>
              <a:lnTo>
                <a:pt x="34" y="41"/>
              </a:lnTo>
              <a:lnTo>
                <a:pt x="36" y="40"/>
              </a:lnTo>
              <a:lnTo>
                <a:pt x="36" y="39"/>
              </a:lnTo>
              <a:lnTo>
                <a:pt x="34" y="38"/>
              </a:lnTo>
              <a:lnTo>
                <a:pt x="32" y="38"/>
              </a:lnTo>
              <a:lnTo>
                <a:pt x="32" y="36"/>
              </a:lnTo>
              <a:lnTo>
                <a:pt x="36" y="33"/>
              </a:lnTo>
              <a:lnTo>
                <a:pt x="36" y="32"/>
              </a:lnTo>
              <a:lnTo>
                <a:pt x="36" y="31"/>
              </a:lnTo>
              <a:lnTo>
                <a:pt x="36" y="30"/>
              </a:lnTo>
              <a:lnTo>
                <a:pt x="35" y="28"/>
              </a:lnTo>
              <a:lnTo>
                <a:pt x="36" y="27"/>
              </a:lnTo>
              <a:lnTo>
                <a:pt x="37" y="28"/>
              </a:lnTo>
              <a:lnTo>
                <a:pt x="37" y="29"/>
              </a:lnTo>
              <a:lnTo>
                <a:pt x="38" y="29"/>
              </a:lnTo>
              <a:lnTo>
                <a:pt x="39" y="27"/>
              </a:lnTo>
              <a:lnTo>
                <a:pt x="41" y="28"/>
              </a:lnTo>
              <a:lnTo>
                <a:pt x="42" y="25"/>
              </a:lnTo>
              <a:lnTo>
                <a:pt x="41" y="24"/>
              </a:lnTo>
              <a:lnTo>
                <a:pt x="42" y="21"/>
              </a:lnTo>
              <a:lnTo>
                <a:pt x="43" y="20"/>
              </a:lnTo>
              <a:lnTo>
                <a:pt x="44" y="18"/>
              </a:lnTo>
              <a:lnTo>
                <a:pt x="44" y="17"/>
              </a:lnTo>
              <a:lnTo>
                <a:pt x="41" y="17"/>
              </a:lnTo>
              <a:lnTo>
                <a:pt x="40" y="15"/>
              </a:lnTo>
              <a:lnTo>
                <a:pt x="40" y="12"/>
              </a:lnTo>
              <a:lnTo>
                <a:pt x="40" y="10"/>
              </a:lnTo>
              <a:lnTo>
                <a:pt x="40" y="8"/>
              </a:lnTo>
              <a:lnTo>
                <a:pt x="39" y="7"/>
              </a:lnTo>
              <a:lnTo>
                <a:pt x="38" y="4"/>
              </a:lnTo>
              <a:lnTo>
                <a:pt x="36" y="4"/>
              </a:lnTo>
              <a:lnTo>
                <a:pt x="34" y="2"/>
              </a:lnTo>
              <a:lnTo>
                <a:pt x="34" y="1"/>
              </a:lnTo>
              <a:lnTo>
                <a:pt x="33" y="0"/>
              </a:lnTo>
              <a:lnTo>
                <a:pt x="32" y="3"/>
              </a:lnTo>
              <a:lnTo>
                <a:pt x="31" y="3"/>
              </a:lnTo>
              <a:lnTo>
                <a:pt x="29" y="2"/>
              </a:lnTo>
              <a:lnTo>
                <a:pt x="28" y="3"/>
              </a:lnTo>
              <a:lnTo>
                <a:pt x="26" y="1"/>
              </a:lnTo>
              <a:lnTo>
                <a:pt x="24" y="3"/>
              </a:lnTo>
              <a:lnTo>
                <a:pt x="24" y="6"/>
              </a:lnTo>
              <a:lnTo>
                <a:pt x="26" y="6"/>
              </a:lnTo>
              <a:lnTo>
                <a:pt x="28" y="5"/>
              </a:lnTo>
              <a:lnTo>
                <a:pt x="28" y="7"/>
              </a:lnTo>
              <a:lnTo>
                <a:pt x="26" y="10"/>
              </a:lnTo>
              <a:lnTo>
                <a:pt x="23" y="12"/>
              </a:lnTo>
              <a:lnTo>
                <a:pt x="20" y="12"/>
              </a:lnTo>
              <a:lnTo>
                <a:pt x="18" y="15"/>
              </a:lnTo>
              <a:lnTo>
                <a:pt x="16" y="15"/>
              </a:lnTo>
              <a:lnTo>
                <a:pt x="15" y="15"/>
              </a:lnTo>
              <a:lnTo>
                <a:pt x="14" y="15"/>
              </a:lnTo>
              <a:lnTo>
                <a:pt x="13" y="14"/>
              </a:lnTo>
              <a:lnTo>
                <a:pt x="12" y="10"/>
              </a:lnTo>
              <a:lnTo>
                <a:pt x="10" y="9"/>
              </a:lnTo>
              <a:lnTo>
                <a:pt x="9" y="8"/>
              </a:lnTo>
              <a:lnTo>
                <a:pt x="9" y="6"/>
              </a:lnTo>
              <a:lnTo>
                <a:pt x="8" y="4"/>
              </a:lnTo>
              <a:lnTo>
                <a:pt x="7" y="4"/>
              </a:lnTo>
              <a:lnTo>
                <a:pt x="7" y="6"/>
              </a:lnTo>
              <a:lnTo>
                <a:pt x="6" y="7"/>
              </a:lnTo>
              <a:lnTo>
                <a:pt x="3" y="7"/>
              </a:lnTo>
              <a:lnTo>
                <a:pt x="2" y="6"/>
              </a:lnTo>
              <a:lnTo>
                <a:pt x="0" y="7"/>
              </a:lnTo>
              <a:lnTo>
                <a:pt x="2" y="8"/>
              </a:lnTo>
              <a:lnTo>
                <a:pt x="3" y="10"/>
              </a:lnTo>
              <a:lnTo>
                <a:pt x="4" y="10"/>
              </a:lnTo>
              <a:lnTo>
                <a:pt x="5" y="9"/>
              </a:lnTo>
              <a:lnTo>
                <a:pt x="6" y="11"/>
              </a:lnTo>
              <a:lnTo>
                <a:pt x="7" y="12"/>
              </a:lnTo>
              <a:lnTo>
                <a:pt x="9" y="12"/>
              </a:lnTo>
              <a:lnTo>
                <a:pt x="11" y="12"/>
              </a:lnTo>
              <a:lnTo>
                <a:pt x="11" y="14"/>
              </a:lnTo>
              <a:lnTo>
                <a:pt x="12" y="16"/>
              </a:lnTo>
              <a:lnTo>
                <a:pt x="12" y="17"/>
              </a:lnTo>
              <a:lnTo>
                <a:pt x="14" y="18"/>
              </a:lnTo>
              <a:lnTo>
                <a:pt x="15" y="21"/>
              </a:lnTo>
              <a:lnTo>
                <a:pt x="14" y="23"/>
              </a:lnTo>
              <a:lnTo>
                <a:pt x="15" y="25"/>
              </a:lnTo>
              <a:lnTo>
                <a:pt x="16" y="26"/>
              </a:lnTo>
              <a:lnTo>
                <a:pt x="17" y="27"/>
              </a:lnTo>
              <a:lnTo>
                <a:pt x="17" y="29"/>
              </a:lnTo>
              <a:lnTo>
                <a:pt x="19" y="30"/>
              </a:lnTo>
              <a:lnTo>
                <a:pt x="19" y="32"/>
              </a:lnTo>
              <a:lnTo>
                <a:pt x="20" y="34"/>
              </a:lnTo>
              <a:lnTo>
                <a:pt x="20" y="37"/>
              </a:lnTo>
              <a:lnTo>
                <a:pt x="22" y="38"/>
              </a:lnTo>
              <a:lnTo>
                <a:pt x="23" y="40"/>
              </a:lnTo>
              <a:lnTo>
                <a:pt x="24" y="40"/>
              </a:lnTo>
              <a:lnTo>
                <a:pt x="25" y="42"/>
              </a:lnTo>
              <a:lnTo>
                <a:pt x="25" y="44"/>
              </a:lnTo>
              <a:lnTo>
                <a:pt x="26" y="45"/>
              </a:lnTo>
              <a:close/>
            </a:path>
          </a:pathLst>
        </a:custGeom>
        <a:solidFill>
          <a:srgbClr val="DCDCDC"/>
        </a:solidFill>
        <a:ln w="9525">
          <a:solidFill>
            <a:srgbClr val="000000"/>
          </a:solidFill>
          <a:miter lim="800000"/>
          <a:headEnd/>
          <a:tailEnd/>
        </a:ln>
      </xdr:spPr>
    </xdr:sp>
    <xdr:clientData/>
  </xdr:twoCellAnchor>
  <xdr:twoCellAnchor>
    <xdr:from>
      <xdr:col>2</xdr:col>
      <xdr:colOff>228600</xdr:colOff>
      <xdr:row>21</xdr:row>
      <xdr:rowOff>95250</xdr:rowOff>
    </xdr:from>
    <xdr:to>
      <xdr:col>3</xdr:col>
      <xdr:colOff>247650</xdr:colOff>
      <xdr:row>25</xdr:row>
      <xdr:rowOff>66675</xdr:rowOff>
    </xdr:to>
    <xdr:sp macro="[0]!modRegionSelect.RegionClick" textlink="">
      <xdr:nvSpPr>
        <xdr:cNvPr id="208982" name="ShapeReg_40"/>
        <xdr:cNvSpPr>
          <a:spLocks/>
        </xdr:cNvSpPr>
      </xdr:nvSpPr>
      <xdr:spPr bwMode="auto">
        <a:xfrm>
          <a:off x="1447800" y="3619500"/>
          <a:ext cx="628650" cy="619125"/>
        </a:xfrm>
        <a:custGeom>
          <a:avLst/>
          <a:gdLst>
            <a:gd name="T0" fmla="*/ 2147483647 w 66"/>
            <a:gd name="T1" fmla="*/ 2147483647 h 65"/>
            <a:gd name="T2" fmla="*/ 2147483647 w 66"/>
            <a:gd name="T3" fmla="*/ 2147483647 h 65"/>
            <a:gd name="T4" fmla="*/ 2147483647 w 66"/>
            <a:gd name="T5" fmla="*/ 2147483647 h 65"/>
            <a:gd name="T6" fmla="*/ 2147483647 w 66"/>
            <a:gd name="T7" fmla="*/ 2147483647 h 65"/>
            <a:gd name="T8" fmla="*/ 2147483647 w 66"/>
            <a:gd name="T9" fmla="*/ 2147483647 h 65"/>
            <a:gd name="T10" fmla="*/ 2147483647 w 66"/>
            <a:gd name="T11" fmla="*/ 2147483647 h 65"/>
            <a:gd name="T12" fmla="*/ 2147483647 w 66"/>
            <a:gd name="T13" fmla="*/ 2147483647 h 65"/>
            <a:gd name="T14" fmla="*/ 2147483647 w 66"/>
            <a:gd name="T15" fmla="*/ 2147483647 h 65"/>
            <a:gd name="T16" fmla="*/ 2147483647 w 66"/>
            <a:gd name="T17" fmla="*/ 2147483647 h 65"/>
            <a:gd name="T18" fmla="*/ 2147483647 w 66"/>
            <a:gd name="T19" fmla="*/ 2147483647 h 65"/>
            <a:gd name="T20" fmla="*/ 2147483647 w 66"/>
            <a:gd name="T21" fmla="*/ 2147483647 h 65"/>
            <a:gd name="T22" fmla="*/ 2147483647 w 66"/>
            <a:gd name="T23" fmla="*/ 2147483647 h 65"/>
            <a:gd name="T24" fmla="*/ 2147483647 w 66"/>
            <a:gd name="T25" fmla="*/ 2147483647 h 65"/>
            <a:gd name="T26" fmla="*/ 2147483647 w 66"/>
            <a:gd name="T27" fmla="*/ 2147483647 h 65"/>
            <a:gd name="T28" fmla="*/ 2147483647 w 66"/>
            <a:gd name="T29" fmla="*/ 2147483647 h 65"/>
            <a:gd name="T30" fmla="*/ 2147483647 w 66"/>
            <a:gd name="T31" fmla="*/ 2147483647 h 65"/>
            <a:gd name="T32" fmla="*/ 2147483647 w 66"/>
            <a:gd name="T33" fmla="*/ 2147483647 h 65"/>
            <a:gd name="T34" fmla="*/ 2147483647 w 66"/>
            <a:gd name="T35" fmla="*/ 2147483647 h 65"/>
            <a:gd name="T36" fmla="*/ 2147483647 w 66"/>
            <a:gd name="T37" fmla="*/ 2147483647 h 65"/>
            <a:gd name="T38" fmla="*/ 2147483647 w 66"/>
            <a:gd name="T39" fmla="*/ 2147483647 h 65"/>
            <a:gd name="T40" fmla="*/ 2147483647 w 66"/>
            <a:gd name="T41" fmla="*/ 2147483647 h 65"/>
            <a:gd name="T42" fmla="*/ 2147483647 w 66"/>
            <a:gd name="T43" fmla="*/ 2147483647 h 65"/>
            <a:gd name="T44" fmla="*/ 2147483647 w 66"/>
            <a:gd name="T45" fmla="*/ 2147483647 h 65"/>
            <a:gd name="T46" fmla="*/ 2147483647 w 66"/>
            <a:gd name="T47" fmla="*/ 2147483647 h 65"/>
            <a:gd name="T48" fmla="*/ 2147483647 w 66"/>
            <a:gd name="T49" fmla="*/ 2147483647 h 65"/>
            <a:gd name="T50" fmla="*/ 2147483647 w 66"/>
            <a:gd name="T51" fmla="*/ 2147483647 h 65"/>
            <a:gd name="T52" fmla="*/ 2147483647 w 66"/>
            <a:gd name="T53" fmla="*/ 2147483647 h 65"/>
            <a:gd name="T54" fmla="*/ 2147483647 w 66"/>
            <a:gd name="T55" fmla="*/ 0 h 65"/>
            <a:gd name="T56" fmla="*/ 2147483647 w 66"/>
            <a:gd name="T57" fmla="*/ 2147483647 h 65"/>
            <a:gd name="T58" fmla="*/ 2147483647 w 66"/>
            <a:gd name="T59" fmla="*/ 2147483647 h 65"/>
            <a:gd name="T60" fmla="*/ 2147483647 w 66"/>
            <a:gd name="T61" fmla="*/ 2147483647 h 65"/>
            <a:gd name="T62" fmla="*/ 2147483647 w 66"/>
            <a:gd name="T63" fmla="*/ 2147483647 h 65"/>
            <a:gd name="T64" fmla="*/ 2147483647 w 66"/>
            <a:gd name="T65" fmla="*/ 2147483647 h 65"/>
            <a:gd name="T66" fmla="*/ 2147483647 w 66"/>
            <a:gd name="T67" fmla="*/ 2147483647 h 65"/>
            <a:gd name="T68" fmla="*/ 2147483647 w 66"/>
            <a:gd name="T69" fmla="*/ 2147483647 h 65"/>
            <a:gd name="T70" fmla="*/ 2147483647 w 66"/>
            <a:gd name="T71" fmla="*/ 2147483647 h 65"/>
            <a:gd name="T72" fmla="*/ 2147483647 w 66"/>
            <a:gd name="T73" fmla="*/ 2147483647 h 65"/>
            <a:gd name="T74" fmla="*/ 2147483647 w 66"/>
            <a:gd name="T75" fmla="*/ 2147483647 h 65"/>
            <a:gd name="T76" fmla="*/ 2147483647 w 66"/>
            <a:gd name="T77" fmla="*/ 2147483647 h 65"/>
            <a:gd name="T78" fmla="*/ 2147483647 w 66"/>
            <a:gd name="T79" fmla="*/ 2147483647 h 65"/>
            <a:gd name="T80" fmla="*/ 2147483647 w 66"/>
            <a:gd name="T81" fmla="*/ 2147483647 h 65"/>
            <a:gd name="T82" fmla="*/ 2147483647 w 66"/>
            <a:gd name="T83" fmla="*/ 2147483647 h 65"/>
            <a:gd name="T84" fmla="*/ 2147483647 w 66"/>
            <a:gd name="T85" fmla="*/ 2147483647 h 65"/>
            <a:gd name="T86" fmla="*/ 2147483647 w 66"/>
            <a:gd name="T87" fmla="*/ 2147483647 h 65"/>
            <a:gd name="T88" fmla="*/ 2147483647 w 66"/>
            <a:gd name="T89" fmla="*/ 2147483647 h 65"/>
            <a:gd name="T90" fmla="*/ 2147483647 w 66"/>
            <a:gd name="T91" fmla="*/ 2147483647 h 65"/>
            <a:gd name="T92" fmla="*/ 2147483647 w 66"/>
            <a:gd name="T93" fmla="*/ 2147483647 h 65"/>
            <a:gd name="T94" fmla="*/ 2147483647 w 66"/>
            <a:gd name="T95" fmla="*/ 2147483647 h 65"/>
            <a:gd name="T96" fmla="*/ 2147483647 w 66"/>
            <a:gd name="T97" fmla="*/ 2147483647 h 65"/>
            <a:gd name="T98" fmla="*/ 2147483647 w 66"/>
            <a:gd name="T99" fmla="*/ 2147483647 h 65"/>
            <a:gd name="T100" fmla="*/ 2147483647 w 66"/>
            <a:gd name="T101" fmla="*/ 2147483647 h 65"/>
            <a:gd name="T102" fmla="*/ 2147483647 w 66"/>
            <a:gd name="T103" fmla="*/ 2147483647 h 65"/>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6"/>
            <a:gd name="T157" fmla="*/ 0 h 65"/>
            <a:gd name="T158" fmla="*/ 66 w 66"/>
            <a:gd name="T159" fmla="*/ 65 h 65"/>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6" h="65">
              <a:moveTo>
                <a:pt x="60" y="51"/>
              </a:moveTo>
              <a:lnTo>
                <a:pt x="61" y="53"/>
              </a:lnTo>
              <a:lnTo>
                <a:pt x="63" y="55"/>
              </a:lnTo>
              <a:lnTo>
                <a:pt x="64" y="56"/>
              </a:lnTo>
              <a:lnTo>
                <a:pt x="64" y="58"/>
              </a:lnTo>
              <a:lnTo>
                <a:pt x="66" y="60"/>
              </a:lnTo>
              <a:lnTo>
                <a:pt x="64" y="63"/>
              </a:lnTo>
              <a:lnTo>
                <a:pt x="63" y="64"/>
              </a:lnTo>
              <a:lnTo>
                <a:pt x="60" y="64"/>
              </a:lnTo>
              <a:lnTo>
                <a:pt x="57" y="65"/>
              </a:lnTo>
              <a:lnTo>
                <a:pt x="55" y="63"/>
              </a:lnTo>
              <a:lnTo>
                <a:pt x="54" y="61"/>
              </a:lnTo>
              <a:lnTo>
                <a:pt x="53" y="61"/>
              </a:lnTo>
              <a:lnTo>
                <a:pt x="51" y="62"/>
              </a:lnTo>
              <a:lnTo>
                <a:pt x="49" y="62"/>
              </a:lnTo>
              <a:lnTo>
                <a:pt x="46" y="60"/>
              </a:lnTo>
              <a:lnTo>
                <a:pt x="46" y="58"/>
              </a:lnTo>
              <a:lnTo>
                <a:pt x="44" y="56"/>
              </a:lnTo>
              <a:lnTo>
                <a:pt x="44" y="53"/>
              </a:lnTo>
              <a:lnTo>
                <a:pt x="42" y="51"/>
              </a:lnTo>
              <a:lnTo>
                <a:pt x="39" y="51"/>
              </a:lnTo>
              <a:lnTo>
                <a:pt x="37" y="52"/>
              </a:lnTo>
              <a:lnTo>
                <a:pt x="36" y="50"/>
              </a:lnTo>
              <a:lnTo>
                <a:pt x="33" y="48"/>
              </a:lnTo>
              <a:lnTo>
                <a:pt x="31" y="47"/>
              </a:lnTo>
              <a:lnTo>
                <a:pt x="28" y="48"/>
              </a:lnTo>
              <a:lnTo>
                <a:pt x="25" y="49"/>
              </a:lnTo>
              <a:lnTo>
                <a:pt x="23" y="48"/>
              </a:lnTo>
              <a:lnTo>
                <a:pt x="21" y="45"/>
              </a:lnTo>
              <a:lnTo>
                <a:pt x="19" y="43"/>
              </a:lnTo>
              <a:lnTo>
                <a:pt x="17" y="46"/>
              </a:lnTo>
              <a:lnTo>
                <a:pt x="16" y="46"/>
              </a:lnTo>
              <a:lnTo>
                <a:pt x="16" y="44"/>
              </a:lnTo>
              <a:lnTo>
                <a:pt x="17" y="42"/>
              </a:lnTo>
              <a:lnTo>
                <a:pt x="16" y="40"/>
              </a:lnTo>
              <a:lnTo>
                <a:pt x="15" y="36"/>
              </a:lnTo>
              <a:lnTo>
                <a:pt x="14" y="33"/>
              </a:lnTo>
              <a:lnTo>
                <a:pt x="12" y="30"/>
              </a:lnTo>
              <a:lnTo>
                <a:pt x="9" y="29"/>
              </a:lnTo>
              <a:lnTo>
                <a:pt x="8" y="27"/>
              </a:lnTo>
              <a:lnTo>
                <a:pt x="6" y="25"/>
              </a:lnTo>
              <a:lnTo>
                <a:pt x="3" y="26"/>
              </a:lnTo>
              <a:lnTo>
                <a:pt x="1" y="26"/>
              </a:lnTo>
              <a:lnTo>
                <a:pt x="1" y="23"/>
              </a:lnTo>
              <a:lnTo>
                <a:pt x="0" y="20"/>
              </a:lnTo>
              <a:lnTo>
                <a:pt x="1" y="19"/>
              </a:lnTo>
              <a:lnTo>
                <a:pt x="5" y="19"/>
              </a:lnTo>
              <a:lnTo>
                <a:pt x="7" y="16"/>
              </a:lnTo>
              <a:lnTo>
                <a:pt x="9" y="14"/>
              </a:lnTo>
              <a:lnTo>
                <a:pt x="11" y="15"/>
              </a:lnTo>
              <a:lnTo>
                <a:pt x="11" y="13"/>
              </a:lnTo>
              <a:lnTo>
                <a:pt x="15" y="12"/>
              </a:lnTo>
              <a:lnTo>
                <a:pt x="17" y="8"/>
              </a:lnTo>
              <a:lnTo>
                <a:pt x="20" y="6"/>
              </a:lnTo>
              <a:lnTo>
                <a:pt x="22" y="4"/>
              </a:lnTo>
              <a:lnTo>
                <a:pt x="23" y="0"/>
              </a:lnTo>
              <a:lnTo>
                <a:pt x="25" y="0"/>
              </a:lnTo>
              <a:lnTo>
                <a:pt x="28" y="3"/>
              </a:lnTo>
              <a:lnTo>
                <a:pt x="26" y="4"/>
              </a:lnTo>
              <a:lnTo>
                <a:pt x="27" y="5"/>
              </a:lnTo>
              <a:lnTo>
                <a:pt x="28" y="7"/>
              </a:lnTo>
              <a:lnTo>
                <a:pt x="28" y="10"/>
              </a:lnTo>
              <a:lnTo>
                <a:pt x="29" y="11"/>
              </a:lnTo>
              <a:lnTo>
                <a:pt x="28" y="15"/>
              </a:lnTo>
              <a:lnTo>
                <a:pt x="30" y="16"/>
              </a:lnTo>
              <a:lnTo>
                <a:pt x="32" y="18"/>
              </a:lnTo>
              <a:lnTo>
                <a:pt x="33" y="21"/>
              </a:lnTo>
              <a:lnTo>
                <a:pt x="33" y="24"/>
              </a:lnTo>
              <a:lnTo>
                <a:pt x="34" y="25"/>
              </a:lnTo>
              <a:lnTo>
                <a:pt x="33" y="27"/>
              </a:lnTo>
              <a:lnTo>
                <a:pt x="33" y="30"/>
              </a:lnTo>
              <a:lnTo>
                <a:pt x="32" y="31"/>
              </a:lnTo>
              <a:lnTo>
                <a:pt x="34" y="32"/>
              </a:lnTo>
              <a:lnTo>
                <a:pt x="35" y="31"/>
              </a:lnTo>
              <a:lnTo>
                <a:pt x="38" y="31"/>
              </a:lnTo>
              <a:lnTo>
                <a:pt x="38" y="32"/>
              </a:lnTo>
              <a:lnTo>
                <a:pt x="38" y="34"/>
              </a:lnTo>
              <a:lnTo>
                <a:pt x="35" y="35"/>
              </a:lnTo>
              <a:lnTo>
                <a:pt x="36" y="36"/>
              </a:lnTo>
              <a:lnTo>
                <a:pt x="37" y="36"/>
              </a:lnTo>
              <a:lnTo>
                <a:pt x="37" y="39"/>
              </a:lnTo>
              <a:lnTo>
                <a:pt x="36" y="40"/>
              </a:lnTo>
              <a:lnTo>
                <a:pt x="36" y="42"/>
              </a:lnTo>
              <a:lnTo>
                <a:pt x="38" y="42"/>
              </a:lnTo>
              <a:lnTo>
                <a:pt x="38" y="43"/>
              </a:lnTo>
              <a:lnTo>
                <a:pt x="40" y="44"/>
              </a:lnTo>
              <a:lnTo>
                <a:pt x="41" y="44"/>
              </a:lnTo>
              <a:lnTo>
                <a:pt x="42" y="43"/>
              </a:lnTo>
              <a:lnTo>
                <a:pt x="44" y="43"/>
              </a:lnTo>
              <a:lnTo>
                <a:pt x="44" y="45"/>
              </a:lnTo>
              <a:lnTo>
                <a:pt x="46" y="46"/>
              </a:lnTo>
              <a:lnTo>
                <a:pt x="47" y="46"/>
              </a:lnTo>
              <a:lnTo>
                <a:pt x="49" y="45"/>
              </a:lnTo>
              <a:lnTo>
                <a:pt x="50" y="42"/>
              </a:lnTo>
              <a:lnTo>
                <a:pt x="52" y="42"/>
              </a:lnTo>
              <a:lnTo>
                <a:pt x="55" y="42"/>
              </a:lnTo>
              <a:lnTo>
                <a:pt x="57" y="42"/>
              </a:lnTo>
              <a:lnTo>
                <a:pt x="59" y="43"/>
              </a:lnTo>
              <a:lnTo>
                <a:pt x="60" y="43"/>
              </a:lnTo>
              <a:lnTo>
                <a:pt x="61" y="44"/>
              </a:lnTo>
              <a:lnTo>
                <a:pt x="60" y="46"/>
              </a:lnTo>
              <a:lnTo>
                <a:pt x="58" y="47"/>
              </a:lnTo>
              <a:lnTo>
                <a:pt x="58" y="49"/>
              </a:lnTo>
              <a:lnTo>
                <a:pt x="59" y="49"/>
              </a:lnTo>
              <a:lnTo>
                <a:pt x="60" y="51"/>
              </a:lnTo>
              <a:close/>
            </a:path>
          </a:pathLst>
        </a:custGeom>
        <a:solidFill>
          <a:srgbClr val="DCDCDC"/>
        </a:solidFill>
        <a:ln w="9525">
          <a:solidFill>
            <a:srgbClr val="000000"/>
          </a:solidFill>
          <a:miter lim="800000"/>
          <a:headEnd/>
          <a:tailEnd/>
        </a:ln>
      </xdr:spPr>
    </xdr:sp>
    <xdr:clientData/>
  </xdr:twoCellAnchor>
  <xdr:twoCellAnchor>
    <xdr:from>
      <xdr:col>3</xdr:col>
      <xdr:colOff>95250</xdr:colOff>
      <xdr:row>21</xdr:row>
      <xdr:rowOff>104775</xdr:rowOff>
    </xdr:from>
    <xdr:to>
      <xdr:col>3</xdr:col>
      <xdr:colOff>485775</xdr:colOff>
      <xdr:row>24</xdr:row>
      <xdr:rowOff>95250</xdr:rowOff>
    </xdr:to>
    <xdr:sp macro="[0]!modRegionSelect.RegionClick" textlink="">
      <xdr:nvSpPr>
        <xdr:cNvPr id="208983" name="ShapeReg_79"/>
        <xdr:cNvSpPr>
          <a:spLocks/>
        </xdr:cNvSpPr>
      </xdr:nvSpPr>
      <xdr:spPr bwMode="auto">
        <a:xfrm>
          <a:off x="1924050" y="3629025"/>
          <a:ext cx="390525" cy="476250"/>
        </a:xfrm>
        <a:custGeom>
          <a:avLst/>
          <a:gdLst>
            <a:gd name="T0" fmla="*/ 2147483647 w 41"/>
            <a:gd name="T1" fmla="*/ 2147483647 h 50"/>
            <a:gd name="T2" fmla="*/ 2147483647 w 41"/>
            <a:gd name="T3" fmla="*/ 2147483647 h 50"/>
            <a:gd name="T4" fmla="*/ 2147483647 w 41"/>
            <a:gd name="T5" fmla="*/ 2147483647 h 50"/>
            <a:gd name="T6" fmla="*/ 2147483647 w 41"/>
            <a:gd name="T7" fmla="*/ 2147483647 h 50"/>
            <a:gd name="T8" fmla="*/ 2147483647 w 41"/>
            <a:gd name="T9" fmla="*/ 2147483647 h 50"/>
            <a:gd name="T10" fmla="*/ 2147483647 w 41"/>
            <a:gd name="T11" fmla="*/ 2147483647 h 50"/>
            <a:gd name="T12" fmla="*/ 2147483647 w 41"/>
            <a:gd name="T13" fmla="*/ 2147483647 h 50"/>
            <a:gd name="T14" fmla="*/ 2147483647 w 41"/>
            <a:gd name="T15" fmla="*/ 2147483647 h 50"/>
            <a:gd name="T16" fmla="*/ 2147483647 w 41"/>
            <a:gd name="T17" fmla="*/ 2147483647 h 50"/>
            <a:gd name="T18" fmla="*/ 2147483647 w 41"/>
            <a:gd name="T19" fmla="*/ 2147483647 h 50"/>
            <a:gd name="T20" fmla="*/ 2147483647 w 41"/>
            <a:gd name="T21" fmla="*/ 2147483647 h 50"/>
            <a:gd name="T22" fmla="*/ 2147483647 w 41"/>
            <a:gd name="T23" fmla="*/ 2147483647 h 50"/>
            <a:gd name="T24" fmla="*/ 2147483647 w 41"/>
            <a:gd name="T25" fmla="*/ 2147483647 h 50"/>
            <a:gd name="T26" fmla="*/ 2147483647 w 41"/>
            <a:gd name="T27" fmla="*/ 2147483647 h 50"/>
            <a:gd name="T28" fmla="*/ 2147483647 w 41"/>
            <a:gd name="T29" fmla="*/ 2147483647 h 50"/>
            <a:gd name="T30" fmla="*/ 0 w 41"/>
            <a:gd name="T31" fmla="*/ 2147483647 h 50"/>
            <a:gd name="T32" fmla="*/ 2147483647 w 41"/>
            <a:gd name="T33" fmla="*/ 2147483647 h 50"/>
            <a:gd name="T34" fmla="*/ 2147483647 w 41"/>
            <a:gd name="T35" fmla="*/ 2147483647 h 50"/>
            <a:gd name="T36" fmla="*/ 2147483647 w 41"/>
            <a:gd name="T37" fmla="*/ 2147483647 h 50"/>
            <a:gd name="T38" fmla="*/ 2147483647 w 41"/>
            <a:gd name="T39" fmla="*/ 2147483647 h 50"/>
            <a:gd name="T40" fmla="*/ 2147483647 w 41"/>
            <a:gd name="T41" fmla="*/ 2147483647 h 50"/>
            <a:gd name="T42" fmla="*/ 2147483647 w 41"/>
            <a:gd name="T43" fmla="*/ 2147483647 h 50"/>
            <a:gd name="T44" fmla="*/ 2147483647 w 41"/>
            <a:gd name="T45" fmla="*/ 2147483647 h 50"/>
            <a:gd name="T46" fmla="*/ 2147483647 w 41"/>
            <a:gd name="T47" fmla="*/ 2147483647 h 50"/>
            <a:gd name="T48" fmla="*/ 2147483647 w 41"/>
            <a:gd name="T49" fmla="*/ 2147483647 h 50"/>
            <a:gd name="T50" fmla="*/ 2147483647 w 41"/>
            <a:gd name="T51" fmla="*/ 2147483647 h 50"/>
            <a:gd name="T52" fmla="*/ 2147483647 w 41"/>
            <a:gd name="T53" fmla="*/ 2147483647 h 50"/>
            <a:gd name="T54" fmla="*/ 2147483647 w 41"/>
            <a:gd name="T55" fmla="*/ 2147483647 h 50"/>
            <a:gd name="T56" fmla="*/ 2147483647 w 41"/>
            <a:gd name="T57" fmla="*/ 2147483647 h 50"/>
            <a:gd name="T58" fmla="*/ 2147483647 w 41"/>
            <a:gd name="T59" fmla="*/ 2147483647 h 50"/>
            <a:gd name="T60" fmla="*/ 2147483647 w 41"/>
            <a:gd name="T61" fmla="*/ 2147483647 h 50"/>
            <a:gd name="T62" fmla="*/ 2147483647 w 41"/>
            <a:gd name="T63" fmla="*/ 2147483647 h 50"/>
            <a:gd name="T64" fmla="*/ 2147483647 w 41"/>
            <a:gd name="T65" fmla="*/ 2147483647 h 50"/>
            <a:gd name="T66" fmla="*/ 2147483647 w 41"/>
            <a:gd name="T67" fmla="*/ 0 h 50"/>
            <a:gd name="T68" fmla="*/ 2147483647 w 41"/>
            <a:gd name="T69" fmla="*/ 2147483647 h 50"/>
            <a:gd name="T70" fmla="*/ 2147483647 w 41"/>
            <a:gd name="T71" fmla="*/ 2147483647 h 50"/>
            <a:gd name="T72" fmla="*/ 2147483647 w 41"/>
            <a:gd name="T73" fmla="*/ 2147483647 h 50"/>
            <a:gd name="T74" fmla="*/ 2147483647 w 41"/>
            <a:gd name="T75" fmla="*/ 2147483647 h 50"/>
            <a:gd name="T76" fmla="*/ 2147483647 w 41"/>
            <a:gd name="T77" fmla="*/ 2147483647 h 50"/>
            <a:gd name="T78" fmla="*/ 2147483647 w 41"/>
            <a:gd name="T79" fmla="*/ 2147483647 h 50"/>
            <a:gd name="T80" fmla="*/ 2147483647 w 41"/>
            <a:gd name="T81" fmla="*/ 2147483647 h 50"/>
            <a:gd name="T82" fmla="*/ 2147483647 w 41"/>
            <a:gd name="T83" fmla="*/ 2147483647 h 50"/>
            <a:gd name="T84" fmla="*/ 2147483647 w 41"/>
            <a:gd name="T85" fmla="*/ 2147483647 h 50"/>
            <a:gd name="T86" fmla="*/ 2147483647 w 41"/>
            <a:gd name="T87" fmla="*/ 2147483647 h 50"/>
            <a:gd name="T88" fmla="*/ 2147483647 w 41"/>
            <a:gd name="T89" fmla="*/ 2147483647 h 50"/>
            <a:gd name="T90" fmla="*/ 2147483647 w 41"/>
            <a:gd name="T91" fmla="*/ 2147483647 h 50"/>
            <a:gd name="T92" fmla="*/ 2147483647 w 41"/>
            <a:gd name="T93" fmla="*/ 2147483647 h 50"/>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41"/>
            <a:gd name="T142" fmla="*/ 0 h 50"/>
            <a:gd name="T143" fmla="*/ 41 w 41"/>
            <a:gd name="T144" fmla="*/ 50 h 50"/>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41" h="50">
              <a:moveTo>
                <a:pt x="38" y="33"/>
              </a:moveTo>
              <a:lnTo>
                <a:pt x="35" y="33"/>
              </a:lnTo>
              <a:lnTo>
                <a:pt x="32" y="33"/>
              </a:lnTo>
              <a:lnTo>
                <a:pt x="30" y="32"/>
              </a:lnTo>
              <a:lnTo>
                <a:pt x="27" y="30"/>
              </a:lnTo>
              <a:lnTo>
                <a:pt x="25" y="30"/>
              </a:lnTo>
              <a:lnTo>
                <a:pt x="24" y="33"/>
              </a:lnTo>
              <a:lnTo>
                <a:pt x="25" y="35"/>
              </a:lnTo>
              <a:lnTo>
                <a:pt x="23" y="37"/>
              </a:lnTo>
              <a:lnTo>
                <a:pt x="24" y="38"/>
              </a:lnTo>
              <a:lnTo>
                <a:pt x="26" y="39"/>
              </a:lnTo>
              <a:lnTo>
                <a:pt x="27" y="41"/>
              </a:lnTo>
              <a:lnTo>
                <a:pt x="26" y="43"/>
              </a:lnTo>
              <a:lnTo>
                <a:pt x="24" y="43"/>
              </a:lnTo>
              <a:lnTo>
                <a:pt x="22" y="40"/>
              </a:lnTo>
              <a:lnTo>
                <a:pt x="18" y="40"/>
              </a:lnTo>
              <a:lnTo>
                <a:pt x="16" y="41"/>
              </a:lnTo>
              <a:lnTo>
                <a:pt x="17" y="45"/>
              </a:lnTo>
              <a:lnTo>
                <a:pt x="16" y="47"/>
              </a:lnTo>
              <a:lnTo>
                <a:pt x="14" y="48"/>
              </a:lnTo>
              <a:lnTo>
                <a:pt x="11" y="47"/>
              </a:lnTo>
              <a:lnTo>
                <a:pt x="10" y="50"/>
              </a:lnTo>
              <a:lnTo>
                <a:pt x="9" y="48"/>
              </a:lnTo>
              <a:lnTo>
                <a:pt x="8" y="48"/>
              </a:lnTo>
              <a:lnTo>
                <a:pt x="8" y="46"/>
              </a:lnTo>
              <a:lnTo>
                <a:pt x="10" y="45"/>
              </a:lnTo>
              <a:lnTo>
                <a:pt x="11" y="43"/>
              </a:lnTo>
              <a:lnTo>
                <a:pt x="10" y="42"/>
              </a:lnTo>
              <a:lnTo>
                <a:pt x="9" y="42"/>
              </a:lnTo>
              <a:lnTo>
                <a:pt x="7" y="41"/>
              </a:lnTo>
              <a:lnTo>
                <a:pt x="5" y="41"/>
              </a:lnTo>
              <a:lnTo>
                <a:pt x="0" y="41"/>
              </a:lnTo>
              <a:lnTo>
                <a:pt x="1" y="40"/>
              </a:lnTo>
              <a:lnTo>
                <a:pt x="3" y="39"/>
              </a:lnTo>
              <a:lnTo>
                <a:pt x="4" y="37"/>
              </a:lnTo>
              <a:lnTo>
                <a:pt x="5" y="34"/>
              </a:lnTo>
              <a:lnTo>
                <a:pt x="7" y="34"/>
              </a:lnTo>
              <a:lnTo>
                <a:pt x="7" y="31"/>
              </a:lnTo>
              <a:lnTo>
                <a:pt x="9" y="29"/>
              </a:lnTo>
              <a:lnTo>
                <a:pt x="9" y="27"/>
              </a:lnTo>
              <a:lnTo>
                <a:pt x="11" y="25"/>
              </a:lnTo>
              <a:lnTo>
                <a:pt x="13" y="24"/>
              </a:lnTo>
              <a:lnTo>
                <a:pt x="13" y="23"/>
              </a:lnTo>
              <a:lnTo>
                <a:pt x="16" y="23"/>
              </a:lnTo>
              <a:lnTo>
                <a:pt x="16" y="24"/>
              </a:lnTo>
              <a:lnTo>
                <a:pt x="18" y="24"/>
              </a:lnTo>
              <a:lnTo>
                <a:pt x="18" y="22"/>
              </a:lnTo>
              <a:lnTo>
                <a:pt x="17" y="19"/>
              </a:lnTo>
              <a:lnTo>
                <a:pt x="14" y="18"/>
              </a:lnTo>
              <a:lnTo>
                <a:pt x="12" y="19"/>
              </a:lnTo>
              <a:lnTo>
                <a:pt x="9" y="18"/>
              </a:lnTo>
              <a:lnTo>
                <a:pt x="7" y="16"/>
              </a:lnTo>
              <a:lnTo>
                <a:pt x="7" y="12"/>
              </a:lnTo>
              <a:lnTo>
                <a:pt x="6" y="11"/>
              </a:lnTo>
              <a:lnTo>
                <a:pt x="5" y="8"/>
              </a:lnTo>
              <a:lnTo>
                <a:pt x="8" y="6"/>
              </a:lnTo>
              <a:lnTo>
                <a:pt x="10" y="7"/>
              </a:lnTo>
              <a:lnTo>
                <a:pt x="12" y="8"/>
              </a:lnTo>
              <a:lnTo>
                <a:pt x="14" y="9"/>
              </a:lnTo>
              <a:lnTo>
                <a:pt x="14" y="11"/>
              </a:lnTo>
              <a:lnTo>
                <a:pt x="17" y="12"/>
              </a:lnTo>
              <a:lnTo>
                <a:pt x="18" y="10"/>
              </a:lnTo>
              <a:lnTo>
                <a:pt x="21" y="9"/>
              </a:lnTo>
              <a:lnTo>
                <a:pt x="21" y="8"/>
              </a:lnTo>
              <a:lnTo>
                <a:pt x="23" y="5"/>
              </a:lnTo>
              <a:lnTo>
                <a:pt x="24" y="3"/>
              </a:lnTo>
              <a:lnTo>
                <a:pt x="23" y="1"/>
              </a:lnTo>
              <a:lnTo>
                <a:pt x="25" y="0"/>
              </a:lnTo>
              <a:lnTo>
                <a:pt x="27" y="1"/>
              </a:lnTo>
              <a:lnTo>
                <a:pt x="28" y="3"/>
              </a:lnTo>
              <a:lnTo>
                <a:pt x="30" y="4"/>
              </a:lnTo>
              <a:lnTo>
                <a:pt x="31" y="5"/>
              </a:lnTo>
              <a:lnTo>
                <a:pt x="32" y="5"/>
              </a:lnTo>
              <a:lnTo>
                <a:pt x="34" y="7"/>
              </a:lnTo>
              <a:lnTo>
                <a:pt x="36" y="5"/>
              </a:lnTo>
              <a:lnTo>
                <a:pt x="38" y="6"/>
              </a:lnTo>
              <a:lnTo>
                <a:pt x="39" y="7"/>
              </a:lnTo>
              <a:lnTo>
                <a:pt x="41" y="9"/>
              </a:lnTo>
              <a:lnTo>
                <a:pt x="41" y="12"/>
              </a:lnTo>
              <a:lnTo>
                <a:pt x="41" y="15"/>
              </a:lnTo>
              <a:lnTo>
                <a:pt x="40" y="17"/>
              </a:lnTo>
              <a:lnTo>
                <a:pt x="38" y="17"/>
              </a:lnTo>
              <a:lnTo>
                <a:pt x="36" y="18"/>
              </a:lnTo>
              <a:lnTo>
                <a:pt x="37" y="21"/>
              </a:lnTo>
              <a:lnTo>
                <a:pt x="36" y="22"/>
              </a:lnTo>
              <a:lnTo>
                <a:pt x="34" y="22"/>
              </a:lnTo>
              <a:lnTo>
                <a:pt x="34" y="24"/>
              </a:lnTo>
              <a:lnTo>
                <a:pt x="35" y="26"/>
              </a:lnTo>
              <a:lnTo>
                <a:pt x="37" y="26"/>
              </a:lnTo>
              <a:lnTo>
                <a:pt x="37" y="27"/>
              </a:lnTo>
              <a:lnTo>
                <a:pt x="40" y="27"/>
              </a:lnTo>
              <a:lnTo>
                <a:pt x="41" y="29"/>
              </a:lnTo>
              <a:lnTo>
                <a:pt x="39" y="31"/>
              </a:lnTo>
              <a:lnTo>
                <a:pt x="38" y="33"/>
              </a:lnTo>
              <a:close/>
            </a:path>
          </a:pathLst>
        </a:custGeom>
        <a:solidFill>
          <a:srgbClr val="DCDCDC"/>
        </a:solidFill>
        <a:ln w="9525">
          <a:solidFill>
            <a:srgbClr val="000000"/>
          </a:solidFill>
          <a:miter lim="800000"/>
          <a:headEnd/>
          <a:tailEnd/>
        </a:ln>
      </xdr:spPr>
    </xdr:sp>
    <xdr:clientData/>
  </xdr:twoCellAnchor>
  <xdr:twoCellAnchor>
    <xdr:from>
      <xdr:col>4</xdr:col>
      <xdr:colOff>333375</xdr:colOff>
      <xdr:row>21</xdr:row>
      <xdr:rowOff>123825</xdr:rowOff>
    </xdr:from>
    <xdr:to>
      <xdr:col>5</xdr:col>
      <xdr:colOff>104775</xdr:colOff>
      <xdr:row>25</xdr:row>
      <xdr:rowOff>57150</xdr:rowOff>
    </xdr:to>
    <xdr:sp macro="[0]!modRegionSelect.RegionClick" textlink="">
      <xdr:nvSpPr>
        <xdr:cNvPr id="208984" name="ShapeReg_39"/>
        <xdr:cNvSpPr>
          <a:spLocks/>
        </xdr:cNvSpPr>
      </xdr:nvSpPr>
      <xdr:spPr bwMode="auto">
        <a:xfrm>
          <a:off x="2771775" y="3648075"/>
          <a:ext cx="381000" cy="581025"/>
        </a:xfrm>
        <a:custGeom>
          <a:avLst/>
          <a:gdLst>
            <a:gd name="T0" fmla="*/ 2147483647 w 40"/>
            <a:gd name="T1" fmla="*/ 2147483647 h 61"/>
            <a:gd name="T2" fmla="*/ 2147483647 w 40"/>
            <a:gd name="T3" fmla="*/ 2147483647 h 61"/>
            <a:gd name="T4" fmla="*/ 2147483647 w 40"/>
            <a:gd name="T5" fmla="*/ 2147483647 h 61"/>
            <a:gd name="T6" fmla="*/ 2147483647 w 40"/>
            <a:gd name="T7" fmla="*/ 2147483647 h 61"/>
            <a:gd name="T8" fmla="*/ 2147483647 w 40"/>
            <a:gd name="T9" fmla="*/ 2147483647 h 61"/>
            <a:gd name="T10" fmla="*/ 2147483647 w 40"/>
            <a:gd name="T11" fmla="*/ 2147483647 h 61"/>
            <a:gd name="T12" fmla="*/ 2147483647 w 40"/>
            <a:gd name="T13" fmla="*/ 2147483647 h 61"/>
            <a:gd name="T14" fmla="*/ 2147483647 w 40"/>
            <a:gd name="T15" fmla="*/ 2147483647 h 61"/>
            <a:gd name="T16" fmla="*/ 2147483647 w 40"/>
            <a:gd name="T17" fmla="*/ 2147483647 h 61"/>
            <a:gd name="T18" fmla="*/ 2147483647 w 40"/>
            <a:gd name="T19" fmla="*/ 2147483647 h 61"/>
            <a:gd name="T20" fmla="*/ 2147483647 w 40"/>
            <a:gd name="T21" fmla="*/ 2147483647 h 61"/>
            <a:gd name="T22" fmla="*/ 0 w 40"/>
            <a:gd name="T23" fmla="*/ 2147483647 h 61"/>
            <a:gd name="T24" fmla="*/ 2147483647 w 40"/>
            <a:gd name="T25" fmla="*/ 2147483647 h 61"/>
            <a:gd name="T26" fmla="*/ 2147483647 w 40"/>
            <a:gd name="T27" fmla="*/ 2147483647 h 61"/>
            <a:gd name="T28" fmla="*/ 2147483647 w 40"/>
            <a:gd name="T29" fmla="*/ 2147483647 h 61"/>
            <a:gd name="T30" fmla="*/ 2147483647 w 40"/>
            <a:gd name="T31" fmla="*/ 2147483647 h 61"/>
            <a:gd name="T32" fmla="*/ 2147483647 w 40"/>
            <a:gd name="T33" fmla="*/ 2147483647 h 61"/>
            <a:gd name="T34" fmla="*/ 2147483647 w 40"/>
            <a:gd name="T35" fmla="*/ 2147483647 h 61"/>
            <a:gd name="T36" fmla="*/ 2147483647 w 40"/>
            <a:gd name="T37" fmla="*/ 2147483647 h 61"/>
            <a:gd name="T38" fmla="*/ 2147483647 w 40"/>
            <a:gd name="T39" fmla="*/ 2147483647 h 61"/>
            <a:gd name="T40" fmla="*/ 2147483647 w 40"/>
            <a:gd name="T41" fmla="*/ 2147483647 h 61"/>
            <a:gd name="T42" fmla="*/ 2147483647 w 40"/>
            <a:gd name="T43" fmla="*/ 2147483647 h 61"/>
            <a:gd name="T44" fmla="*/ 2147483647 w 40"/>
            <a:gd name="T45" fmla="*/ 2147483647 h 61"/>
            <a:gd name="T46" fmla="*/ 2147483647 w 40"/>
            <a:gd name="T47" fmla="*/ 2147483647 h 61"/>
            <a:gd name="T48" fmla="*/ 2147483647 w 40"/>
            <a:gd name="T49" fmla="*/ 2147483647 h 61"/>
            <a:gd name="T50" fmla="*/ 2147483647 w 40"/>
            <a:gd name="T51" fmla="*/ 2147483647 h 61"/>
            <a:gd name="T52" fmla="*/ 2147483647 w 40"/>
            <a:gd name="T53" fmla="*/ 2147483647 h 61"/>
            <a:gd name="T54" fmla="*/ 2147483647 w 40"/>
            <a:gd name="T55" fmla="*/ 2147483647 h 61"/>
            <a:gd name="T56" fmla="*/ 2147483647 w 40"/>
            <a:gd name="T57" fmla="*/ 2147483647 h 61"/>
            <a:gd name="T58" fmla="*/ 2147483647 w 40"/>
            <a:gd name="T59" fmla="*/ 2147483647 h 61"/>
            <a:gd name="T60" fmla="*/ 2147483647 w 40"/>
            <a:gd name="T61" fmla="*/ 2147483647 h 61"/>
            <a:gd name="T62" fmla="*/ 2147483647 w 40"/>
            <a:gd name="T63" fmla="*/ 2147483647 h 61"/>
            <a:gd name="T64" fmla="*/ 2147483647 w 40"/>
            <a:gd name="T65" fmla="*/ 2147483647 h 61"/>
            <a:gd name="T66" fmla="*/ 2147483647 w 40"/>
            <a:gd name="T67" fmla="*/ 2147483647 h 61"/>
            <a:gd name="T68" fmla="*/ 2147483647 w 40"/>
            <a:gd name="T69" fmla="*/ 2147483647 h 61"/>
            <a:gd name="T70" fmla="*/ 2147483647 w 40"/>
            <a:gd name="T71" fmla="*/ 2147483647 h 61"/>
            <a:gd name="T72" fmla="*/ 2147483647 w 40"/>
            <a:gd name="T73" fmla="*/ 2147483647 h 61"/>
            <a:gd name="T74" fmla="*/ 2147483647 w 40"/>
            <a:gd name="T75" fmla="*/ 2147483647 h 61"/>
            <a:gd name="T76" fmla="*/ 2147483647 w 40"/>
            <a:gd name="T77" fmla="*/ 2147483647 h 61"/>
            <a:gd name="T78" fmla="*/ 2147483647 w 40"/>
            <a:gd name="T79" fmla="*/ 2147483647 h 61"/>
            <a:gd name="T80" fmla="*/ 2147483647 w 40"/>
            <a:gd name="T81" fmla="*/ 2147483647 h 61"/>
            <a:gd name="T82" fmla="*/ 2147483647 w 40"/>
            <a:gd name="T83" fmla="*/ 2147483647 h 61"/>
            <a:gd name="T84" fmla="*/ 2147483647 w 40"/>
            <a:gd name="T85" fmla="*/ 2147483647 h 6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40"/>
            <a:gd name="T130" fmla="*/ 0 h 61"/>
            <a:gd name="T131" fmla="*/ 40 w 40"/>
            <a:gd name="T132" fmla="*/ 61 h 6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40" h="61">
              <a:moveTo>
                <a:pt x="29" y="56"/>
              </a:moveTo>
              <a:lnTo>
                <a:pt x="27" y="58"/>
              </a:lnTo>
              <a:lnTo>
                <a:pt x="23" y="59"/>
              </a:lnTo>
              <a:lnTo>
                <a:pt x="20" y="61"/>
              </a:lnTo>
              <a:lnTo>
                <a:pt x="18" y="59"/>
              </a:lnTo>
              <a:lnTo>
                <a:pt x="16" y="60"/>
              </a:lnTo>
              <a:lnTo>
                <a:pt x="13" y="60"/>
              </a:lnTo>
              <a:lnTo>
                <a:pt x="14" y="56"/>
              </a:lnTo>
              <a:lnTo>
                <a:pt x="17" y="55"/>
              </a:lnTo>
              <a:lnTo>
                <a:pt x="17" y="53"/>
              </a:lnTo>
              <a:lnTo>
                <a:pt x="15" y="53"/>
              </a:lnTo>
              <a:lnTo>
                <a:pt x="12" y="51"/>
              </a:lnTo>
              <a:lnTo>
                <a:pt x="11" y="53"/>
              </a:lnTo>
              <a:lnTo>
                <a:pt x="8" y="52"/>
              </a:lnTo>
              <a:lnTo>
                <a:pt x="9" y="49"/>
              </a:lnTo>
              <a:lnTo>
                <a:pt x="7" y="47"/>
              </a:lnTo>
              <a:lnTo>
                <a:pt x="4" y="49"/>
              </a:lnTo>
              <a:lnTo>
                <a:pt x="1" y="48"/>
              </a:lnTo>
              <a:lnTo>
                <a:pt x="1" y="46"/>
              </a:lnTo>
              <a:lnTo>
                <a:pt x="2" y="44"/>
              </a:lnTo>
              <a:lnTo>
                <a:pt x="2" y="41"/>
              </a:lnTo>
              <a:lnTo>
                <a:pt x="3" y="40"/>
              </a:lnTo>
              <a:lnTo>
                <a:pt x="2" y="36"/>
              </a:lnTo>
              <a:lnTo>
                <a:pt x="0" y="35"/>
              </a:lnTo>
              <a:lnTo>
                <a:pt x="0" y="34"/>
              </a:lnTo>
              <a:lnTo>
                <a:pt x="1" y="32"/>
              </a:lnTo>
              <a:lnTo>
                <a:pt x="2" y="31"/>
              </a:lnTo>
              <a:lnTo>
                <a:pt x="2" y="29"/>
              </a:lnTo>
              <a:lnTo>
                <a:pt x="3" y="29"/>
              </a:lnTo>
              <a:lnTo>
                <a:pt x="5" y="27"/>
              </a:lnTo>
              <a:lnTo>
                <a:pt x="5" y="26"/>
              </a:lnTo>
              <a:lnTo>
                <a:pt x="5" y="24"/>
              </a:lnTo>
              <a:lnTo>
                <a:pt x="9" y="20"/>
              </a:lnTo>
              <a:lnTo>
                <a:pt x="11" y="20"/>
              </a:lnTo>
              <a:lnTo>
                <a:pt x="12" y="19"/>
              </a:lnTo>
              <a:lnTo>
                <a:pt x="12" y="17"/>
              </a:lnTo>
              <a:lnTo>
                <a:pt x="10" y="16"/>
              </a:lnTo>
              <a:lnTo>
                <a:pt x="9" y="14"/>
              </a:lnTo>
              <a:lnTo>
                <a:pt x="8" y="13"/>
              </a:lnTo>
              <a:lnTo>
                <a:pt x="6" y="12"/>
              </a:lnTo>
              <a:lnTo>
                <a:pt x="6" y="11"/>
              </a:lnTo>
              <a:lnTo>
                <a:pt x="8" y="10"/>
              </a:lnTo>
              <a:lnTo>
                <a:pt x="7" y="7"/>
              </a:lnTo>
              <a:lnTo>
                <a:pt x="8" y="5"/>
              </a:lnTo>
              <a:lnTo>
                <a:pt x="10" y="3"/>
              </a:lnTo>
              <a:lnTo>
                <a:pt x="10" y="1"/>
              </a:lnTo>
              <a:lnTo>
                <a:pt x="12" y="0"/>
              </a:lnTo>
              <a:lnTo>
                <a:pt x="15" y="2"/>
              </a:lnTo>
              <a:lnTo>
                <a:pt x="13" y="3"/>
              </a:lnTo>
              <a:lnTo>
                <a:pt x="13" y="5"/>
              </a:lnTo>
              <a:lnTo>
                <a:pt x="15" y="6"/>
              </a:lnTo>
              <a:lnTo>
                <a:pt x="17" y="6"/>
              </a:lnTo>
              <a:lnTo>
                <a:pt x="19" y="7"/>
              </a:lnTo>
              <a:lnTo>
                <a:pt x="21" y="8"/>
              </a:lnTo>
              <a:lnTo>
                <a:pt x="23" y="8"/>
              </a:lnTo>
              <a:lnTo>
                <a:pt x="24" y="7"/>
              </a:lnTo>
              <a:lnTo>
                <a:pt x="26" y="8"/>
              </a:lnTo>
              <a:lnTo>
                <a:pt x="28" y="9"/>
              </a:lnTo>
              <a:lnTo>
                <a:pt x="32" y="9"/>
              </a:lnTo>
              <a:lnTo>
                <a:pt x="34" y="7"/>
              </a:lnTo>
              <a:lnTo>
                <a:pt x="36" y="5"/>
              </a:lnTo>
              <a:lnTo>
                <a:pt x="38" y="4"/>
              </a:lnTo>
              <a:lnTo>
                <a:pt x="38" y="5"/>
              </a:lnTo>
              <a:lnTo>
                <a:pt x="37" y="7"/>
              </a:lnTo>
              <a:lnTo>
                <a:pt x="37" y="8"/>
              </a:lnTo>
              <a:lnTo>
                <a:pt x="37" y="11"/>
              </a:lnTo>
              <a:lnTo>
                <a:pt x="38" y="13"/>
              </a:lnTo>
              <a:lnTo>
                <a:pt x="38" y="16"/>
              </a:lnTo>
              <a:lnTo>
                <a:pt x="39" y="19"/>
              </a:lnTo>
              <a:lnTo>
                <a:pt x="40" y="21"/>
              </a:lnTo>
              <a:lnTo>
                <a:pt x="40" y="25"/>
              </a:lnTo>
              <a:lnTo>
                <a:pt x="40" y="28"/>
              </a:lnTo>
              <a:lnTo>
                <a:pt x="38" y="30"/>
              </a:lnTo>
              <a:lnTo>
                <a:pt x="38" y="31"/>
              </a:lnTo>
              <a:lnTo>
                <a:pt x="38" y="33"/>
              </a:lnTo>
              <a:lnTo>
                <a:pt x="37" y="34"/>
              </a:lnTo>
              <a:lnTo>
                <a:pt x="35" y="33"/>
              </a:lnTo>
              <a:lnTo>
                <a:pt x="34" y="34"/>
              </a:lnTo>
              <a:lnTo>
                <a:pt x="31" y="37"/>
              </a:lnTo>
              <a:lnTo>
                <a:pt x="30" y="41"/>
              </a:lnTo>
              <a:lnTo>
                <a:pt x="30" y="45"/>
              </a:lnTo>
              <a:lnTo>
                <a:pt x="30" y="48"/>
              </a:lnTo>
              <a:lnTo>
                <a:pt x="32" y="49"/>
              </a:lnTo>
              <a:lnTo>
                <a:pt x="32" y="51"/>
              </a:lnTo>
              <a:lnTo>
                <a:pt x="30" y="52"/>
              </a:lnTo>
              <a:lnTo>
                <a:pt x="29" y="56"/>
              </a:lnTo>
              <a:close/>
            </a:path>
          </a:pathLst>
        </a:custGeom>
        <a:solidFill>
          <a:srgbClr val="DCDCDC"/>
        </a:solidFill>
        <a:ln w="9525">
          <a:solidFill>
            <a:srgbClr val="000000"/>
          </a:solidFill>
          <a:miter lim="800000"/>
          <a:headEnd/>
          <a:tailEnd/>
        </a:ln>
      </xdr:spPr>
    </xdr:sp>
    <xdr:clientData/>
  </xdr:twoCellAnchor>
  <xdr:twoCellAnchor>
    <xdr:from>
      <xdr:col>5</xdr:col>
      <xdr:colOff>0</xdr:colOff>
      <xdr:row>23</xdr:row>
      <xdr:rowOff>0</xdr:rowOff>
    </xdr:from>
    <xdr:to>
      <xdr:col>6</xdr:col>
      <xdr:colOff>9525</xdr:colOff>
      <xdr:row>25</xdr:row>
      <xdr:rowOff>142875</xdr:rowOff>
    </xdr:to>
    <xdr:sp macro="[0]!modRegionSelect.RegionClick" textlink="">
      <xdr:nvSpPr>
        <xdr:cNvPr id="208985" name="ShapeReg_38"/>
        <xdr:cNvSpPr>
          <a:spLocks/>
        </xdr:cNvSpPr>
      </xdr:nvSpPr>
      <xdr:spPr bwMode="auto">
        <a:xfrm>
          <a:off x="3048000" y="3848100"/>
          <a:ext cx="619125" cy="466725"/>
        </a:xfrm>
        <a:custGeom>
          <a:avLst/>
          <a:gdLst>
            <a:gd name="T0" fmla="*/ 2147483647 w 65"/>
            <a:gd name="T1" fmla="*/ 2147483647 h 49"/>
            <a:gd name="T2" fmla="*/ 2147483647 w 65"/>
            <a:gd name="T3" fmla="*/ 2147483647 h 49"/>
            <a:gd name="T4" fmla="*/ 2147483647 w 65"/>
            <a:gd name="T5" fmla="*/ 2147483647 h 49"/>
            <a:gd name="T6" fmla="*/ 2147483647 w 65"/>
            <a:gd name="T7" fmla="*/ 2147483647 h 49"/>
            <a:gd name="T8" fmla="*/ 2147483647 w 65"/>
            <a:gd name="T9" fmla="*/ 2147483647 h 49"/>
            <a:gd name="T10" fmla="*/ 2147483647 w 65"/>
            <a:gd name="T11" fmla="*/ 2147483647 h 49"/>
            <a:gd name="T12" fmla="*/ 2147483647 w 65"/>
            <a:gd name="T13" fmla="*/ 2147483647 h 49"/>
            <a:gd name="T14" fmla="*/ 2147483647 w 65"/>
            <a:gd name="T15" fmla="*/ 2147483647 h 49"/>
            <a:gd name="T16" fmla="*/ 2147483647 w 65"/>
            <a:gd name="T17" fmla="*/ 2147483647 h 49"/>
            <a:gd name="T18" fmla="*/ 2147483647 w 65"/>
            <a:gd name="T19" fmla="*/ 2147483647 h 49"/>
            <a:gd name="T20" fmla="*/ 2147483647 w 65"/>
            <a:gd name="T21" fmla="*/ 2147483647 h 49"/>
            <a:gd name="T22" fmla="*/ 2147483647 w 65"/>
            <a:gd name="T23" fmla="*/ 2147483647 h 49"/>
            <a:gd name="T24" fmla="*/ 2147483647 w 65"/>
            <a:gd name="T25" fmla="*/ 2147483647 h 49"/>
            <a:gd name="T26" fmla="*/ 2147483647 w 65"/>
            <a:gd name="T27" fmla="*/ 0 h 49"/>
            <a:gd name="T28" fmla="*/ 2147483647 w 65"/>
            <a:gd name="T29" fmla="*/ 2147483647 h 49"/>
            <a:gd name="T30" fmla="*/ 2147483647 w 65"/>
            <a:gd name="T31" fmla="*/ 2147483647 h 49"/>
            <a:gd name="T32" fmla="*/ 2147483647 w 65"/>
            <a:gd name="T33" fmla="*/ 2147483647 h 49"/>
            <a:gd name="T34" fmla="*/ 2147483647 w 65"/>
            <a:gd name="T35" fmla="*/ 2147483647 h 49"/>
            <a:gd name="T36" fmla="*/ 2147483647 w 65"/>
            <a:gd name="T37" fmla="*/ 2147483647 h 49"/>
            <a:gd name="T38" fmla="*/ 2147483647 w 65"/>
            <a:gd name="T39" fmla="*/ 2147483647 h 49"/>
            <a:gd name="T40" fmla="*/ 2147483647 w 65"/>
            <a:gd name="T41" fmla="*/ 2147483647 h 49"/>
            <a:gd name="T42" fmla="*/ 2147483647 w 65"/>
            <a:gd name="T43" fmla="*/ 2147483647 h 49"/>
            <a:gd name="T44" fmla="*/ 2147483647 w 65"/>
            <a:gd name="T45" fmla="*/ 2147483647 h 49"/>
            <a:gd name="T46" fmla="*/ 2147483647 w 65"/>
            <a:gd name="T47" fmla="*/ 2147483647 h 49"/>
            <a:gd name="T48" fmla="*/ 2147483647 w 65"/>
            <a:gd name="T49" fmla="*/ 2147483647 h 49"/>
            <a:gd name="T50" fmla="*/ 2147483647 w 65"/>
            <a:gd name="T51" fmla="*/ 2147483647 h 49"/>
            <a:gd name="T52" fmla="*/ 2147483647 w 65"/>
            <a:gd name="T53" fmla="*/ 2147483647 h 49"/>
            <a:gd name="T54" fmla="*/ 2147483647 w 65"/>
            <a:gd name="T55" fmla="*/ 2147483647 h 49"/>
            <a:gd name="T56" fmla="*/ 2147483647 w 65"/>
            <a:gd name="T57" fmla="*/ 2147483647 h 49"/>
            <a:gd name="T58" fmla="*/ 2147483647 w 65"/>
            <a:gd name="T59" fmla="*/ 2147483647 h 49"/>
            <a:gd name="T60" fmla="*/ 2147483647 w 65"/>
            <a:gd name="T61" fmla="*/ 2147483647 h 49"/>
            <a:gd name="T62" fmla="*/ 2147483647 w 65"/>
            <a:gd name="T63" fmla="*/ 2147483647 h 49"/>
            <a:gd name="T64" fmla="*/ 2147483647 w 65"/>
            <a:gd name="T65" fmla="*/ 2147483647 h 49"/>
            <a:gd name="T66" fmla="*/ 2147483647 w 65"/>
            <a:gd name="T67" fmla="*/ 2147483647 h 49"/>
            <a:gd name="T68" fmla="*/ 2147483647 w 65"/>
            <a:gd name="T69" fmla="*/ 2147483647 h 49"/>
            <a:gd name="T70" fmla="*/ 2147483647 w 65"/>
            <a:gd name="T71" fmla="*/ 2147483647 h 49"/>
            <a:gd name="T72" fmla="*/ 2147483647 w 65"/>
            <a:gd name="T73" fmla="*/ 2147483647 h 49"/>
            <a:gd name="T74" fmla="*/ 2147483647 w 65"/>
            <a:gd name="T75" fmla="*/ 2147483647 h 49"/>
            <a:gd name="T76" fmla="*/ 2147483647 w 65"/>
            <a:gd name="T77" fmla="*/ 2147483647 h 49"/>
            <a:gd name="T78" fmla="*/ 2147483647 w 65"/>
            <a:gd name="T79" fmla="*/ 2147483647 h 49"/>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5"/>
            <a:gd name="T121" fmla="*/ 0 h 49"/>
            <a:gd name="T122" fmla="*/ 65 w 65"/>
            <a:gd name="T123" fmla="*/ 49 h 49"/>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5" h="49">
              <a:moveTo>
                <a:pt x="13" y="46"/>
              </a:moveTo>
              <a:lnTo>
                <a:pt x="12" y="45"/>
              </a:lnTo>
              <a:lnTo>
                <a:pt x="10" y="41"/>
              </a:lnTo>
              <a:lnTo>
                <a:pt x="9" y="40"/>
              </a:lnTo>
              <a:lnTo>
                <a:pt x="6" y="39"/>
              </a:lnTo>
              <a:lnTo>
                <a:pt x="6" y="36"/>
              </a:lnTo>
              <a:lnTo>
                <a:pt x="8" y="36"/>
              </a:lnTo>
              <a:lnTo>
                <a:pt x="10" y="34"/>
              </a:lnTo>
              <a:lnTo>
                <a:pt x="9" y="32"/>
              </a:lnTo>
              <a:lnTo>
                <a:pt x="7" y="32"/>
              </a:lnTo>
              <a:lnTo>
                <a:pt x="5" y="34"/>
              </a:lnTo>
              <a:lnTo>
                <a:pt x="2" y="35"/>
              </a:lnTo>
              <a:lnTo>
                <a:pt x="0" y="35"/>
              </a:lnTo>
              <a:lnTo>
                <a:pt x="1" y="31"/>
              </a:lnTo>
              <a:lnTo>
                <a:pt x="3" y="30"/>
              </a:lnTo>
              <a:lnTo>
                <a:pt x="3" y="28"/>
              </a:lnTo>
              <a:lnTo>
                <a:pt x="1" y="27"/>
              </a:lnTo>
              <a:lnTo>
                <a:pt x="1" y="24"/>
              </a:lnTo>
              <a:lnTo>
                <a:pt x="1" y="20"/>
              </a:lnTo>
              <a:lnTo>
                <a:pt x="2" y="16"/>
              </a:lnTo>
              <a:lnTo>
                <a:pt x="5" y="13"/>
              </a:lnTo>
              <a:lnTo>
                <a:pt x="6" y="12"/>
              </a:lnTo>
              <a:lnTo>
                <a:pt x="8" y="13"/>
              </a:lnTo>
              <a:lnTo>
                <a:pt x="9" y="12"/>
              </a:lnTo>
              <a:lnTo>
                <a:pt x="9" y="10"/>
              </a:lnTo>
              <a:lnTo>
                <a:pt x="9" y="9"/>
              </a:lnTo>
              <a:lnTo>
                <a:pt x="11" y="7"/>
              </a:lnTo>
              <a:lnTo>
                <a:pt x="11" y="0"/>
              </a:lnTo>
              <a:lnTo>
                <a:pt x="14" y="1"/>
              </a:lnTo>
              <a:lnTo>
                <a:pt x="15" y="2"/>
              </a:lnTo>
              <a:lnTo>
                <a:pt x="19" y="2"/>
              </a:lnTo>
              <a:lnTo>
                <a:pt x="22" y="3"/>
              </a:lnTo>
              <a:lnTo>
                <a:pt x="25" y="5"/>
              </a:lnTo>
              <a:lnTo>
                <a:pt x="29" y="6"/>
              </a:lnTo>
              <a:lnTo>
                <a:pt x="31" y="8"/>
              </a:lnTo>
              <a:lnTo>
                <a:pt x="33" y="10"/>
              </a:lnTo>
              <a:lnTo>
                <a:pt x="36" y="14"/>
              </a:lnTo>
              <a:lnTo>
                <a:pt x="41" y="14"/>
              </a:lnTo>
              <a:lnTo>
                <a:pt x="44" y="17"/>
              </a:lnTo>
              <a:lnTo>
                <a:pt x="46" y="17"/>
              </a:lnTo>
              <a:lnTo>
                <a:pt x="50" y="16"/>
              </a:lnTo>
              <a:lnTo>
                <a:pt x="52" y="14"/>
              </a:lnTo>
              <a:lnTo>
                <a:pt x="53" y="15"/>
              </a:lnTo>
              <a:lnTo>
                <a:pt x="54" y="18"/>
              </a:lnTo>
              <a:lnTo>
                <a:pt x="54" y="21"/>
              </a:lnTo>
              <a:lnTo>
                <a:pt x="55" y="22"/>
              </a:lnTo>
              <a:lnTo>
                <a:pt x="54" y="23"/>
              </a:lnTo>
              <a:lnTo>
                <a:pt x="55" y="25"/>
              </a:lnTo>
              <a:lnTo>
                <a:pt x="57" y="23"/>
              </a:lnTo>
              <a:lnTo>
                <a:pt x="58" y="21"/>
              </a:lnTo>
              <a:lnTo>
                <a:pt x="62" y="21"/>
              </a:lnTo>
              <a:lnTo>
                <a:pt x="62" y="26"/>
              </a:lnTo>
              <a:lnTo>
                <a:pt x="63" y="28"/>
              </a:lnTo>
              <a:lnTo>
                <a:pt x="64" y="31"/>
              </a:lnTo>
              <a:lnTo>
                <a:pt x="63" y="37"/>
              </a:lnTo>
              <a:lnTo>
                <a:pt x="65" y="40"/>
              </a:lnTo>
              <a:lnTo>
                <a:pt x="61" y="42"/>
              </a:lnTo>
              <a:lnTo>
                <a:pt x="58" y="42"/>
              </a:lnTo>
              <a:lnTo>
                <a:pt x="56" y="44"/>
              </a:lnTo>
              <a:lnTo>
                <a:pt x="54" y="43"/>
              </a:lnTo>
              <a:lnTo>
                <a:pt x="53" y="44"/>
              </a:lnTo>
              <a:lnTo>
                <a:pt x="51" y="43"/>
              </a:lnTo>
              <a:lnTo>
                <a:pt x="49" y="45"/>
              </a:lnTo>
              <a:lnTo>
                <a:pt x="47" y="48"/>
              </a:lnTo>
              <a:lnTo>
                <a:pt x="46" y="49"/>
              </a:lnTo>
              <a:lnTo>
                <a:pt x="44" y="47"/>
              </a:lnTo>
              <a:lnTo>
                <a:pt x="42" y="47"/>
              </a:lnTo>
              <a:lnTo>
                <a:pt x="41" y="45"/>
              </a:lnTo>
              <a:lnTo>
                <a:pt x="41" y="43"/>
              </a:lnTo>
              <a:lnTo>
                <a:pt x="39" y="40"/>
              </a:lnTo>
              <a:lnTo>
                <a:pt x="37" y="39"/>
              </a:lnTo>
              <a:lnTo>
                <a:pt x="35" y="39"/>
              </a:lnTo>
              <a:lnTo>
                <a:pt x="31" y="41"/>
              </a:lnTo>
              <a:lnTo>
                <a:pt x="27" y="44"/>
              </a:lnTo>
              <a:lnTo>
                <a:pt x="22" y="44"/>
              </a:lnTo>
              <a:lnTo>
                <a:pt x="20" y="45"/>
              </a:lnTo>
              <a:lnTo>
                <a:pt x="18" y="45"/>
              </a:lnTo>
              <a:lnTo>
                <a:pt x="16" y="44"/>
              </a:lnTo>
              <a:lnTo>
                <a:pt x="15" y="45"/>
              </a:lnTo>
              <a:lnTo>
                <a:pt x="13" y="46"/>
              </a:lnTo>
              <a:close/>
            </a:path>
          </a:pathLst>
        </a:custGeom>
        <a:solidFill>
          <a:srgbClr val="DCDCDC"/>
        </a:solidFill>
        <a:ln w="9525">
          <a:solidFill>
            <a:srgbClr val="000000"/>
          </a:solidFill>
          <a:miter lim="800000"/>
          <a:headEnd/>
          <a:tailEnd/>
        </a:ln>
      </xdr:spPr>
    </xdr:sp>
    <xdr:clientData/>
  </xdr:twoCellAnchor>
  <xdr:twoCellAnchor>
    <xdr:from>
      <xdr:col>5</xdr:col>
      <xdr:colOff>123825</xdr:colOff>
      <xdr:row>25</xdr:row>
      <xdr:rowOff>47625</xdr:rowOff>
    </xdr:from>
    <xdr:to>
      <xdr:col>6</xdr:col>
      <xdr:colOff>123825</xdr:colOff>
      <xdr:row>27</xdr:row>
      <xdr:rowOff>142875</xdr:rowOff>
    </xdr:to>
    <xdr:sp macro="[0]!modRegionSelect.RegionClick" textlink="">
      <xdr:nvSpPr>
        <xdr:cNvPr id="208986" name="ShapeReg_1"/>
        <xdr:cNvSpPr>
          <a:spLocks/>
        </xdr:cNvSpPr>
      </xdr:nvSpPr>
      <xdr:spPr bwMode="auto">
        <a:xfrm>
          <a:off x="3171825" y="4219575"/>
          <a:ext cx="609600" cy="419100"/>
        </a:xfrm>
        <a:custGeom>
          <a:avLst/>
          <a:gdLst>
            <a:gd name="T0" fmla="*/ 2147483647 w 64"/>
            <a:gd name="T1" fmla="*/ 2147483647 h 44"/>
            <a:gd name="T2" fmla="*/ 2147483647 w 64"/>
            <a:gd name="T3" fmla="*/ 2147483647 h 44"/>
            <a:gd name="T4" fmla="*/ 2147483647 w 64"/>
            <a:gd name="T5" fmla="*/ 2147483647 h 44"/>
            <a:gd name="T6" fmla="*/ 2147483647 w 64"/>
            <a:gd name="T7" fmla="*/ 2147483647 h 44"/>
            <a:gd name="T8" fmla="*/ 2147483647 w 64"/>
            <a:gd name="T9" fmla="*/ 2147483647 h 44"/>
            <a:gd name="T10" fmla="*/ 2147483647 w 64"/>
            <a:gd name="T11" fmla="*/ 2147483647 h 44"/>
            <a:gd name="T12" fmla="*/ 2147483647 w 64"/>
            <a:gd name="T13" fmla="*/ 2147483647 h 44"/>
            <a:gd name="T14" fmla="*/ 2147483647 w 64"/>
            <a:gd name="T15" fmla="*/ 2147483647 h 44"/>
            <a:gd name="T16" fmla="*/ 2147483647 w 64"/>
            <a:gd name="T17" fmla="*/ 2147483647 h 44"/>
            <a:gd name="T18" fmla="*/ 2147483647 w 64"/>
            <a:gd name="T19" fmla="*/ 2147483647 h 44"/>
            <a:gd name="T20" fmla="*/ 2147483647 w 64"/>
            <a:gd name="T21" fmla="*/ 2147483647 h 44"/>
            <a:gd name="T22" fmla="*/ 2147483647 w 64"/>
            <a:gd name="T23" fmla="*/ 2147483647 h 44"/>
            <a:gd name="T24" fmla="*/ 2147483647 w 64"/>
            <a:gd name="T25" fmla="*/ 2147483647 h 44"/>
            <a:gd name="T26" fmla="*/ 2147483647 w 64"/>
            <a:gd name="T27" fmla="*/ 2147483647 h 44"/>
            <a:gd name="T28" fmla="*/ 2147483647 w 64"/>
            <a:gd name="T29" fmla="*/ 2147483647 h 44"/>
            <a:gd name="T30" fmla="*/ 2147483647 w 64"/>
            <a:gd name="T31" fmla="*/ 0 h 44"/>
            <a:gd name="T32" fmla="*/ 2147483647 w 64"/>
            <a:gd name="T33" fmla="*/ 2147483647 h 44"/>
            <a:gd name="T34" fmla="*/ 2147483647 w 64"/>
            <a:gd name="T35" fmla="*/ 2147483647 h 44"/>
            <a:gd name="T36" fmla="*/ 2147483647 w 64"/>
            <a:gd name="T37" fmla="*/ 2147483647 h 44"/>
            <a:gd name="T38" fmla="*/ 2147483647 w 64"/>
            <a:gd name="T39" fmla="*/ 2147483647 h 44"/>
            <a:gd name="T40" fmla="*/ 2147483647 w 64"/>
            <a:gd name="T41" fmla="*/ 2147483647 h 44"/>
            <a:gd name="T42" fmla="*/ 2147483647 w 64"/>
            <a:gd name="T43" fmla="*/ 2147483647 h 44"/>
            <a:gd name="T44" fmla="*/ 2147483647 w 64"/>
            <a:gd name="T45" fmla="*/ 2147483647 h 44"/>
            <a:gd name="T46" fmla="*/ 2147483647 w 64"/>
            <a:gd name="T47" fmla="*/ 2147483647 h 44"/>
            <a:gd name="T48" fmla="*/ 2147483647 w 64"/>
            <a:gd name="T49" fmla="*/ 2147483647 h 44"/>
            <a:gd name="T50" fmla="*/ 2147483647 w 64"/>
            <a:gd name="T51" fmla="*/ 2147483647 h 44"/>
            <a:gd name="T52" fmla="*/ 2147483647 w 64"/>
            <a:gd name="T53" fmla="*/ 2147483647 h 44"/>
            <a:gd name="T54" fmla="*/ 2147483647 w 64"/>
            <a:gd name="T55" fmla="*/ 2147483647 h 44"/>
            <a:gd name="T56" fmla="*/ 2147483647 w 64"/>
            <a:gd name="T57" fmla="*/ 2147483647 h 44"/>
            <a:gd name="T58" fmla="*/ 2147483647 w 64"/>
            <a:gd name="T59" fmla="*/ 2147483647 h 44"/>
            <a:gd name="T60" fmla="*/ 2147483647 w 64"/>
            <a:gd name="T61" fmla="*/ 2147483647 h 44"/>
            <a:gd name="T62" fmla="*/ 2147483647 w 64"/>
            <a:gd name="T63" fmla="*/ 2147483647 h 44"/>
            <a:gd name="T64" fmla="*/ 2147483647 w 64"/>
            <a:gd name="T65" fmla="*/ 2147483647 h 44"/>
            <a:gd name="T66" fmla="*/ 2147483647 w 64"/>
            <a:gd name="T67" fmla="*/ 2147483647 h 44"/>
            <a:gd name="T68" fmla="*/ 2147483647 w 64"/>
            <a:gd name="T69" fmla="*/ 2147483647 h 44"/>
            <a:gd name="T70" fmla="*/ 2147483647 w 64"/>
            <a:gd name="T71" fmla="*/ 2147483647 h 44"/>
            <a:gd name="T72" fmla="*/ 2147483647 w 64"/>
            <a:gd name="T73" fmla="*/ 2147483647 h 44"/>
            <a:gd name="T74" fmla="*/ 2147483647 w 64"/>
            <a:gd name="T75" fmla="*/ 2147483647 h 44"/>
            <a:gd name="T76" fmla="*/ 2147483647 w 64"/>
            <a:gd name="T77" fmla="*/ 2147483647 h 4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64"/>
            <a:gd name="T118" fmla="*/ 0 h 44"/>
            <a:gd name="T119" fmla="*/ 64 w 64"/>
            <a:gd name="T120" fmla="*/ 44 h 4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64" h="44">
              <a:moveTo>
                <a:pt x="42" y="44"/>
              </a:moveTo>
              <a:lnTo>
                <a:pt x="40" y="42"/>
              </a:lnTo>
              <a:lnTo>
                <a:pt x="37" y="41"/>
              </a:lnTo>
              <a:lnTo>
                <a:pt x="36" y="39"/>
              </a:lnTo>
              <a:lnTo>
                <a:pt x="32" y="39"/>
              </a:lnTo>
              <a:lnTo>
                <a:pt x="31" y="41"/>
              </a:lnTo>
              <a:lnTo>
                <a:pt x="27" y="42"/>
              </a:lnTo>
              <a:lnTo>
                <a:pt x="26" y="40"/>
              </a:lnTo>
              <a:lnTo>
                <a:pt x="23" y="41"/>
              </a:lnTo>
              <a:lnTo>
                <a:pt x="21" y="39"/>
              </a:lnTo>
              <a:lnTo>
                <a:pt x="20" y="38"/>
              </a:lnTo>
              <a:lnTo>
                <a:pt x="20" y="36"/>
              </a:lnTo>
              <a:lnTo>
                <a:pt x="18" y="34"/>
              </a:lnTo>
              <a:lnTo>
                <a:pt x="16" y="35"/>
              </a:lnTo>
              <a:lnTo>
                <a:pt x="15" y="38"/>
              </a:lnTo>
              <a:lnTo>
                <a:pt x="12" y="38"/>
              </a:lnTo>
              <a:lnTo>
                <a:pt x="10" y="35"/>
              </a:lnTo>
              <a:lnTo>
                <a:pt x="9" y="32"/>
              </a:lnTo>
              <a:lnTo>
                <a:pt x="9" y="28"/>
              </a:lnTo>
              <a:lnTo>
                <a:pt x="6" y="24"/>
              </a:lnTo>
              <a:lnTo>
                <a:pt x="6" y="21"/>
              </a:lnTo>
              <a:lnTo>
                <a:pt x="4" y="19"/>
              </a:lnTo>
              <a:lnTo>
                <a:pt x="4" y="15"/>
              </a:lnTo>
              <a:lnTo>
                <a:pt x="3" y="9"/>
              </a:lnTo>
              <a:lnTo>
                <a:pt x="0" y="7"/>
              </a:lnTo>
              <a:lnTo>
                <a:pt x="2" y="6"/>
              </a:lnTo>
              <a:lnTo>
                <a:pt x="3" y="5"/>
              </a:lnTo>
              <a:lnTo>
                <a:pt x="5" y="6"/>
              </a:lnTo>
              <a:lnTo>
                <a:pt x="9" y="5"/>
              </a:lnTo>
              <a:lnTo>
                <a:pt x="14" y="5"/>
              </a:lnTo>
              <a:lnTo>
                <a:pt x="18" y="2"/>
              </a:lnTo>
              <a:lnTo>
                <a:pt x="22" y="0"/>
              </a:lnTo>
              <a:lnTo>
                <a:pt x="24" y="0"/>
              </a:lnTo>
              <a:lnTo>
                <a:pt x="28" y="4"/>
              </a:lnTo>
              <a:lnTo>
                <a:pt x="28" y="6"/>
              </a:lnTo>
              <a:lnTo>
                <a:pt x="29" y="8"/>
              </a:lnTo>
              <a:lnTo>
                <a:pt x="31" y="8"/>
              </a:lnTo>
              <a:lnTo>
                <a:pt x="33" y="10"/>
              </a:lnTo>
              <a:lnTo>
                <a:pt x="34" y="9"/>
              </a:lnTo>
              <a:lnTo>
                <a:pt x="36" y="6"/>
              </a:lnTo>
              <a:lnTo>
                <a:pt x="38" y="4"/>
              </a:lnTo>
              <a:lnTo>
                <a:pt x="40" y="5"/>
              </a:lnTo>
              <a:lnTo>
                <a:pt x="41" y="4"/>
              </a:lnTo>
              <a:lnTo>
                <a:pt x="43" y="5"/>
              </a:lnTo>
              <a:lnTo>
                <a:pt x="45" y="3"/>
              </a:lnTo>
              <a:lnTo>
                <a:pt x="48" y="3"/>
              </a:lnTo>
              <a:lnTo>
                <a:pt x="52" y="1"/>
              </a:lnTo>
              <a:lnTo>
                <a:pt x="54" y="4"/>
              </a:lnTo>
              <a:lnTo>
                <a:pt x="56" y="4"/>
              </a:lnTo>
              <a:lnTo>
                <a:pt x="58" y="7"/>
              </a:lnTo>
              <a:lnTo>
                <a:pt x="59" y="9"/>
              </a:lnTo>
              <a:lnTo>
                <a:pt x="60" y="11"/>
              </a:lnTo>
              <a:lnTo>
                <a:pt x="62" y="12"/>
              </a:lnTo>
              <a:lnTo>
                <a:pt x="64" y="12"/>
              </a:lnTo>
              <a:lnTo>
                <a:pt x="64" y="14"/>
              </a:lnTo>
              <a:lnTo>
                <a:pt x="62" y="15"/>
              </a:lnTo>
              <a:lnTo>
                <a:pt x="63" y="18"/>
              </a:lnTo>
              <a:lnTo>
                <a:pt x="63" y="20"/>
              </a:lnTo>
              <a:lnTo>
                <a:pt x="64" y="22"/>
              </a:lnTo>
              <a:lnTo>
                <a:pt x="62" y="23"/>
              </a:lnTo>
              <a:lnTo>
                <a:pt x="61" y="25"/>
              </a:lnTo>
              <a:lnTo>
                <a:pt x="62" y="26"/>
              </a:lnTo>
              <a:lnTo>
                <a:pt x="61" y="28"/>
              </a:lnTo>
              <a:lnTo>
                <a:pt x="60" y="28"/>
              </a:lnTo>
              <a:lnTo>
                <a:pt x="59" y="30"/>
              </a:lnTo>
              <a:lnTo>
                <a:pt x="56" y="28"/>
              </a:lnTo>
              <a:lnTo>
                <a:pt x="54" y="30"/>
              </a:lnTo>
              <a:lnTo>
                <a:pt x="54" y="32"/>
              </a:lnTo>
              <a:lnTo>
                <a:pt x="53" y="33"/>
              </a:lnTo>
              <a:lnTo>
                <a:pt x="51" y="35"/>
              </a:lnTo>
              <a:lnTo>
                <a:pt x="49" y="35"/>
              </a:lnTo>
              <a:lnTo>
                <a:pt x="45" y="36"/>
              </a:lnTo>
              <a:lnTo>
                <a:pt x="43" y="37"/>
              </a:lnTo>
              <a:lnTo>
                <a:pt x="41" y="38"/>
              </a:lnTo>
              <a:lnTo>
                <a:pt x="43" y="40"/>
              </a:lnTo>
              <a:lnTo>
                <a:pt x="44" y="41"/>
              </a:lnTo>
              <a:lnTo>
                <a:pt x="44" y="44"/>
              </a:lnTo>
              <a:lnTo>
                <a:pt x="42" y="44"/>
              </a:lnTo>
              <a:close/>
            </a:path>
          </a:pathLst>
        </a:custGeom>
        <a:solidFill>
          <a:srgbClr val="DCDCDC"/>
        </a:solidFill>
        <a:ln w="9525">
          <a:solidFill>
            <a:srgbClr val="000000"/>
          </a:solidFill>
          <a:miter lim="800000"/>
          <a:headEnd/>
          <a:tailEnd/>
        </a:ln>
      </xdr:spPr>
    </xdr:sp>
    <xdr:clientData/>
  </xdr:twoCellAnchor>
  <xdr:twoCellAnchor>
    <xdr:from>
      <xdr:col>5</xdr:col>
      <xdr:colOff>514350</xdr:colOff>
      <xdr:row>26</xdr:row>
      <xdr:rowOff>95250</xdr:rowOff>
    </xdr:from>
    <xdr:to>
      <xdr:col>6</xdr:col>
      <xdr:colOff>304800</xdr:colOff>
      <xdr:row>29</xdr:row>
      <xdr:rowOff>0</xdr:rowOff>
    </xdr:to>
    <xdr:sp macro="[0]!modRegionSelect.RegionClick" textlink="">
      <xdr:nvSpPr>
        <xdr:cNvPr id="208987" name="ShapeReg_47"/>
        <xdr:cNvSpPr>
          <a:spLocks/>
        </xdr:cNvSpPr>
      </xdr:nvSpPr>
      <xdr:spPr bwMode="auto">
        <a:xfrm>
          <a:off x="3562350" y="4429125"/>
          <a:ext cx="400050" cy="390525"/>
        </a:xfrm>
        <a:custGeom>
          <a:avLst/>
          <a:gdLst>
            <a:gd name="T0" fmla="*/ 2147483647 w 42"/>
            <a:gd name="T1" fmla="*/ 2147483647 h 41"/>
            <a:gd name="T2" fmla="*/ 2147483647 w 42"/>
            <a:gd name="T3" fmla="*/ 2147483647 h 41"/>
            <a:gd name="T4" fmla="*/ 2147483647 w 42"/>
            <a:gd name="T5" fmla="*/ 2147483647 h 41"/>
            <a:gd name="T6" fmla="*/ 2147483647 w 42"/>
            <a:gd name="T7" fmla="*/ 2147483647 h 41"/>
            <a:gd name="T8" fmla="*/ 2147483647 w 42"/>
            <a:gd name="T9" fmla="*/ 2147483647 h 41"/>
            <a:gd name="T10" fmla="*/ 2147483647 w 42"/>
            <a:gd name="T11" fmla="*/ 2147483647 h 41"/>
            <a:gd name="T12" fmla="*/ 2147483647 w 42"/>
            <a:gd name="T13" fmla="*/ 2147483647 h 41"/>
            <a:gd name="T14" fmla="*/ 2147483647 w 42"/>
            <a:gd name="T15" fmla="*/ 2147483647 h 41"/>
            <a:gd name="T16" fmla="*/ 2147483647 w 42"/>
            <a:gd name="T17" fmla="*/ 2147483647 h 41"/>
            <a:gd name="T18" fmla="*/ 2147483647 w 42"/>
            <a:gd name="T19" fmla="*/ 2147483647 h 41"/>
            <a:gd name="T20" fmla="*/ 2147483647 w 42"/>
            <a:gd name="T21" fmla="*/ 2147483647 h 41"/>
            <a:gd name="T22" fmla="*/ 2147483647 w 42"/>
            <a:gd name="T23" fmla="*/ 2147483647 h 41"/>
            <a:gd name="T24" fmla="*/ 2147483647 w 42"/>
            <a:gd name="T25" fmla="*/ 2147483647 h 41"/>
            <a:gd name="T26" fmla="*/ 2147483647 w 42"/>
            <a:gd name="T27" fmla="*/ 2147483647 h 41"/>
            <a:gd name="T28" fmla="*/ 2147483647 w 42"/>
            <a:gd name="T29" fmla="*/ 2147483647 h 41"/>
            <a:gd name="T30" fmla="*/ 2147483647 w 42"/>
            <a:gd name="T31" fmla="*/ 2147483647 h 41"/>
            <a:gd name="T32" fmla="*/ 2147483647 w 42"/>
            <a:gd name="T33" fmla="*/ 2147483647 h 41"/>
            <a:gd name="T34" fmla="*/ 2147483647 w 42"/>
            <a:gd name="T35" fmla="*/ 2147483647 h 41"/>
            <a:gd name="T36" fmla="*/ 2147483647 w 42"/>
            <a:gd name="T37" fmla="*/ 2147483647 h 41"/>
            <a:gd name="T38" fmla="*/ 2147483647 w 42"/>
            <a:gd name="T39" fmla="*/ 2147483647 h 41"/>
            <a:gd name="T40" fmla="*/ 2147483647 w 42"/>
            <a:gd name="T41" fmla="*/ 2147483647 h 41"/>
            <a:gd name="T42" fmla="*/ 2147483647 w 42"/>
            <a:gd name="T43" fmla="*/ 2147483647 h 41"/>
            <a:gd name="T44" fmla="*/ 0 w 42"/>
            <a:gd name="T45" fmla="*/ 2147483647 h 41"/>
            <a:gd name="T46" fmla="*/ 2147483647 w 42"/>
            <a:gd name="T47" fmla="*/ 2147483647 h 41"/>
            <a:gd name="T48" fmla="*/ 2147483647 w 42"/>
            <a:gd name="T49" fmla="*/ 2147483647 h 41"/>
            <a:gd name="T50" fmla="*/ 2147483647 w 42"/>
            <a:gd name="T51" fmla="*/ 2147483647 h 41"/>
            <a:gd name="T52" fmla="*/ 2147483647 w 42"/>
            <a:gd name="T53" fmla="*/ 2147483647 h 41"/>
            <a:gd name="T54" fmla="*/ 2147483647 w 42"/>
            <a:gd name="T55" fmla="*/ 2147483647 h 41"/>
            <a:gd name="T56" fmla="*/ 2147483647 w 42"/>
            <a:gd name="T57" fmla="*/ 2147483647 h 41"/>
            <a:gd name="T58" fmla="*/ 2147483647 w 42"/>
            <a:gd name="T59" fmla="*/ 2147483647 h 41"/>
            <a:gd name="T60" fmla="*/ 2147483647 w 42"/>
            <a:gd name="T61" fmla="*/ 2147483647 h 41"/>
            <a:gd name="T62" fmla="*/ 2147483647 w 42"/>
            <a:gd name="T63" fmla="*/ 2147483647 h 41"/>
            <a:gd name="T64" fmla="*/ 2147483647 w 42"/>
            <a:gd name="T65" fmla="*/ 2147483647 h 41"/>
            <a:gd name="T66" fmla="*/ 2147483647 w 42"/>
            <a:gd name="T67" fmla="*/ 2147483647 h 41"/>
            <a:gd name="T68" fmla="*/ 2147483647 w 42"/>
            <a:gd name="T69" fmla="*/ 2147483647 h 41"/>
            <a:gd name="T70" fmla="*/ 2147483647 w 42"/>
            <a:gd name="T71" fmla="*/ 2147483647 h 41"/>
            <a:gd name="T72" fmla="*/ 2147483647 w 42"/>
            <a:gd name="T73" fmla="*/ 0 h 41"/>
            <a:gd name="T74" fmla="*/ 2147483647 w 42"/>
            <a:gd name="T75" fmla="*/ 2147483647 h 41"/>
            <a:gd name="T76" fmla="*/ 2147483647 w 42"/>
            <a:gd name="T77" fmla="*/ 2147483647 h 41"/>
            <a:gd name="T78" fmla="*/ 2147483647 w 42"/>
            <a:gd name="T79" fmla="*/ 2147483647 h 41"/>
            <a:gd name="T80" fmla="*/ 2147483647 w 42"/>
            <a:gd name="T81" fmla="*/ 2147483647 h 41"/>
            <a:gd name="T82" fmla="*/ 2147483647 w 42"/>
            <a:gd name="T83" fmla="*/ 2147483647 h 41"/>
            <a:gd name="T84" fmla="*/ 2147483647 w 42"/>
            <a:gd name="T85" fmla="*/ 2147483647 h 41"/>
            <a:gd name="T86" fmla="*/ 2147483647 w 42"/>
            <a:gd name="T87" fmla="*/ 2147483647 h 41"/>
            <a:gd name="T88" fmla="*/ 2147483647 w 42"/>
            <a:gd name="T89" fmla="*/ 2147483647 h 41"/>
            <a:gd name="T90" fmla="*/ 2147483647 w 42"/>
            <a:gd name="T91" fmla="*/ 2147483647 h 41"/>
            <a:gd name="T92" fmla="*/ 2147483647 w 42"/>
            <a:gd name="T93" fmla="*/ 2147483647 h 41"/>
            <a:gd name="T94" fmla="*/ 2147483647 w 42"/>
            <a:gd name="T95" fmla="*/ 2147483647 h 41"/>
            <a:gd name="T96" fmla="*/ 2147483647 w 42"/>
            <a:gd name="T97" fmla="*/ 2147483647 h 41"/>
            <a:gd name="T98" fmla="*/ 2147483647 w 42"/>
            <a:gd name="T99" fmla="*/ 2147483647 h 41"/>
            <a:gd name="T100" fmla="*/ 2147483647 w 42"/>
            <a:gd name="T101" fmla="*/ 2147483647 h 41"/>
            <a:gd name="T102" fmla="*/ 2147483647 w 42"/>
            <a:gd name="T103" fmla="*/ 2147483647 h 41"/>
            <a:gd name="T104" fmla="*/ 2147483647 w 42"/>
            <a:gd name="T105" fmla="*/ 2147483647 h 41"/>
            <a:gd name="T106" fmla="*/ 2147483647 w 42"/>
            <a:gd name="T107" fmla="*/ 2147483647 h 41"/>
            <a:gd name="T108" fmla="*/ 2147483647 w 42"/>
            <a:gd name="T109" fmla="*/ 2147483647 h 41"/>
            <a:gd name="T110" fmla="*/ 2147483647 w 42"/>
            <a:gd name="T111" fmla="*/ 2147483647 h 41"/>
            <a:gd name="T112" fmla="*/ 2147483647 w 42"/>
            <a:gd name="T113" fmla="*/ 2147483647 h 41"/>
            <a:gd name="T114" fmla="*/ 2147483647 w 42"/>
            <a:gd name="T115" fmla="*/ 2147483647 h 41"/>
            <a:gd name="T116" fmla="*/ 2147483647 w 42"/>
            <a:gd name="T117" fmla="*/ 2147483647 h 41"/>
            <a:gd name="T118" fmla="*/ 2147483647 w 42"/>
            <a:gd name="T119" fmla="*/ 2147483647 h 4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42"/>
            <a:gd name="T181" fmla="*/ 0 h 41"/>
            <a:gd name="T182" fmla="*/ 42 w 42"/>
            <a:gd name="T183" fmla="*/ 41 h 41"/>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42" h="41">
              <a:moveTo>
                <a:pt x="41" y="34"/>
              </a:moveTo>
              <a:lnTo>
                <a:pt x="38" y="35"/>
              </a:lnTo>
              <a:lnTo>
                <a:pt x="36" y="37"/>
              </a:lnTo>
              <a:lnTo>
                <a:pt x="32" y="37"/>
              </a:lnTo>
              <a:lnTo>
                <a:pt x="29" y="39"/>
              </a:lnTo>
              <a:lnTo>
                <a:pt x="27" y="41"/>
              </a:lnTo>
              <a:lnTo>
                <a:pt x="23" y="40"/>
              </a:lnTo>
              <a:lnTo>
                <a:pt x="22" y="38"/>
              </a:lnTo>
              <a:lnTo>
                <a:pt x="20" y="35"/>
              </a:lnTo>
              <a:lnTo>
                <a:pt x="20" y="32"/>
              </a:lnTo>
              <a:lnTo>
                <a:pt x="18" y="35"/>
              </a:lnTo>
              <a:lnTo>
                <a:pt x="14" y="36"/>
              </a:lnTo>
              <a:lnTo>
                <a:pt x="11" y="35"/>
              </a:lnTo>
              <a:lnTo>
                <a:pt x="7" y="34"/>
              </a:lnTo>
              <a:lnTo>
                <a:pt x="7" y="31"/>
              </a:lnTo>
              <a:lnTo>
                <a:pt x="5" y="29"/>
              </a:lnTo>
              <a:lnTo>
                <a:pt x="3" y="27"/>
              </a:lnTo>
              <a:lnTo>
                <a:pt x="1" y="25"/>
              </a:lnTo>
              <a:lnTo>
                <a:pt x="1" y="22"/>
              </a:lnTo>
              <a:lnTo>
                <a:pt x="3" y="22"/>
              </a:lnTo>
              <a:lnTo>
                <a:pt x="3" y="19"/>
              </a:lnTo>
              <a:lnTo>
                <a:pt x="2" y="18"/>
              </a:lnTo>
              <a:lnTo>
                <a:pt x="0" y="16"/>
              </a:lnTo>
              <a:lnTo>
                <a:pt x="2" y="15"/>
              </a:lnTo>
              <a:lnTo>
                <a:pt x="4" y="14"/>
              </a:lnTo>
              <a:lnTo>
                <a:pt x="8" y="13"/>
              </a:lnTo>
              <a:lnTo>
                <a:pt x="10" y="13"/>
              </a:lnTo>
              <a:lnTo>
                <a:pt x="13" y="10"/>
              </a:lnTo>
              <a:lnTo>
                <a:pt x="13" y="8"/>
              </a:lnTo>
              <a:lnTo>
                <a:pt x="15" y="6"/>
              </a:lnTo>
              <a:lnTo>
                <a:pt x="18" y="8"/>
              </a:lnTo>
              <a:lnTo>
                <a:pt x="19" y="6"/>
              </a:lnTo>
              <a:lnTo>
                <a:pt x="20" y="6"/>
              </a:lnTo>
              <a:lnTo>
                <a:pt x="21" y="4"/>
              </a:lnTo>
              <a:lnTo>
                <a:pt x="20" y="3"/>
              </a:lnTo>
              <a:lnTo>
                <a:pt x="21" y="1"/>
              </a:lnTo>
              <a:lnTo>
                <a:pt x="23" y="0"/>
              </a:lnTo>
              <a:lnTo>
                <a:pt x="26" y="2"/>
              </a:lnTo>
              <a:lnTo>
                <a:pt x="28" y="2"/>
              </a:lnTo>
              <a:lnTo>
                <a:pt x="31" y="3"/>
              </a:lnTo>
              <a:lnTo>
                <a:pt x="32" y="3"/>
              </a:lnTo>
              <a:lnTo>
                <a:pt x="32" y="6"/>
              </a:lnTo>
              <a:lnTo>
                <a:pt x="30" y="7"/>
              </a:lnTo>
              <a:lnTo>
                <a:pt x="28" y="9"/>
              </a:lnTo>
              <a:lnTo>
                <a:pt x="29" y="12"/>
              </a:lnTo>
              <a:lnTo>
                <a:pt x="28" y="13"/>
              </a:lnTo>
              <a:lnTo>
                <a:pt x="30" y="16"/>
              </a:lnTo>
              <a:lnTo>
                <a:pt x="33" y="16"/>
              </a:lnTo>
              <a:lnTo>
                <a:pt x="34" y="13"/>
              </a:lnTo>
              <a:lnTo>
                <a:pt x="35" y="13"/>
              </a:lnTo>
              <a:lnTo>
                <a:pt x="36" y="16"/>
              </a:lnTo>
              <a:lnTo>
                <a:pt x="37" y="19"/>
              </a:lnTo>
              <a:lnTo>
                <a:pt x="40" y="22"/>
              </a:lnTo>
              <a:lnTo>
                <a:pt x="42" y="25"/>
              </a:lnTo>
              <a:lnTo>
                <a:pt x="42" y="27"/>
              </a:lnTo>
              <a:lnTo>
                <a:pt x="39" y="27"/>
              </a:lnTo>
              <a:lnTo>
                <a:pt x="38" y="28"/>
              </a:lnTo>
              <a:lnTo>
                <a:pt x="40" y="30"/>
              </a:lnTo>
              <a:lnTo>
                <a:pt x="40" y="32"/>
              </a:lnTo>
              <a:lnTo>
                <a:pt x="41" y="34"/>
              </a:lnTo>
              <a:close/>
            </a:path>
          </a:pathLst>
        </a:custGeom>
        <a:solidFill>
          <a:srgbClr val="DCDCDC"/>
        </a:solidFill>
        <a:ln w="9525">
          <a:solidFill>
            <a:srgbClr val="000000"/>
          </a:solidFill>
          <a:miter lim="800000"/>
          <a:headEnd/>
          <a:tailEnd/>
        </a:ln>
      </xdr:spPr>
    </xdr:sp>
    <xdr:clientData/>
  </xdr:twoCellAnchor>
  <xdr:twoCellAnchor>
    <xdr:from>
      <xdr:col>6</xdr:col>
      <xdr:colOff>238125</xdr:colOff>
      <xdr:row>25</xdr:row>
      <xdr:rowOff>133350</xdr:rowOff>
    </xdr:from>
    <xdr:to>
      <xdr:col>7</xdr:col>
      <xdr:colOff>314325</xdr:colOff>
      <xdr:row>28</xdr:row>
      <xdr:rowOff>95250</xdr:rowOff>
    </xdr:to>
    <xdr:sp macro="[0]!modRegionSelect.RegionClick" textlink="">
      <xdr:nvSpPr>
        <xdr:cNvPr id="208988" name="ShapeReg_60"/>
        <xdr:cNvSpPr>
          <a:spLocks/>
        </xdr:cNvSpPr>
      </xdr:nvSpPr>
      <xdr:spPr bwMode="auto">
        <a:xfrm>
          <a:off x="3895725" y="4305300"/>
          <a:ext cx="685800" cy="447675"/>
        </a:xfrm>
        <a:custGeom>
          <a:avLst/>
          <a:gdLst>
            <a:gd name="T0" fmla="*/ 2147483647 w 72"/>
            <a:gd name="T1" fmla="*/ 2147483647 h 47"/>
            <a:gd name="T2" fmla="*/ 2147483647 w 72"/>
            <a:gd name="T3" fmla="*/ 2147483647 h 47"/>
            <a:gd name="T4" fmla="*/ 2147483647 w 72"/>
            <a:gd name="T5" fmla="*/ 2147483647 h 47"/>
            <a:gd name="T6" fmla="*/ 2147483647 w 72"/>
            <a:gd name="T7" fmla="*/ 2147483647 h 47"/>
            <a:gd name="T8" fmla="*/ 2147483647 w 72"/>
            <a:gd name="T9" fmla="*/ 2147483647 h 47"/>
            <a:gd name="T10" fmla="*/ 2147483647 w 72"/>
            <a:gd name="T11" fmla="*/ 2147483647 h 47"/>
            <a:gd name="T12" fmla="*/ 2147483647 w 72"/>
            <a:gd name="T13" fmla="*/ 2147483647 h 47"/>
            <a:gd name="T14" fmla="*/ 2147483647 w 72"/>
            <a:gd name="T15" fmla="*/ 2147483647 h 47"/>
            <a:gd name="T16" fmla="*/ 2147483647 w 72"/>
            <a:gd name="T17" fmla="*/ 2147483647 h 47"/>
            <a:gd name="T18" fmla="*/ 2147483647 w 72"/>
            <a:gd name="T19" fmla="*/ 2147483647 h 47"/>
            <a:gd name="T20" fmla="*/ 2147483647 w 72"/>
            <a:gd name="T21" fmla="*/ 2147483647 h 47"/>
            <a:gd name="T22" fmla="*/ 2147483647 w 72"/>
            <a:gd name="T23" fmla="*/ 2147483647 h 47"/>
            <a:gd name="T24" fmla="*/ 2147483647 w 72"/>
            <a:gd name="T25" fmla="*/ 2147483647 h 47"/>
            <a:gd name="T26" fmla="*/ 2147483647 w 72"/>
            <a:gd name="T27" fmla="*/ 2147483647 h 47"/>
            <a:gd name="T28" fmla="*/ 2147483647 w 72"/>
            <a:gd name="T29" fmla="*/ 2147483647 h 47"/>
            <a:gd name="T30" fmla="*/ 2147483647 w 72"/>
            <a:gd name="T31" fmla="*/ 2147483647 h 47"/>
            <a:gd name="T32" fmla="*/ 2147483647 w 72"/>
            <a:gd name="T33" fmla="*/ 2147483647 h 47"/>
            <a:gd name="T34" fmla="*/ 2147483647 w 72"/>
            <a:gd name="T35" fmla="*/ 2147483647 h 47"/>
            <a:gd name="T36" fmla="*/ 2147483647 w 72"/>
            <a:gd name="T37" fmla="*/ 2147483647 h 47"/>
            <a:gd name="T38" fmla="*/ 2147483647 w 72"/>
            <a:gd name="T39" fmla="*/ 2147483647 h 47"/>
            <a:gd name="T40" fmla="*/ 2147483647 w 72"/>
            <a:gd name="T41" fmla="*/ 2147483647 h 47"/>
            <a:gd name="T42" fmla="*/ 2147483647 w 72"/>
            <a:gd name="T43" fmla="*/ 2147483647 h 47"/>
            <a:gd name="T44" fmla="*/ 2147483647 w 72"/>
            <a:gd name="T45" fmla="*/ 2147483647 h 47"/>
            <a:gd name="T46" fmla="*/ 2147483647 w 72"/>
            <a:gd name="T47" fmla="*/ 2147483647 h 47"/>
            <a:gd name="T48" fmla="*/ 2147483647 w 72"/>
            <a:gd name="T49" fmla="*/ 2147483647 h 47"/>
            <a:gd name="T50" fmla="*/ 2147483647 w 72"/>
            <a:gd name="T51" fmla="*/ 2147483647 h 47"/>
            <a:gd name="T52" fmla="*/ 2147483647 w 72"/>
            <a:gd name="T53" fmla="*/ 2147483647 h 47"/>
            <a:gd name="T54" fmla="*/ 2147483647 w 72"/>
            <a:gd name="T55" fmla="*/ 2147483647 h 47"/>
            <a:gd name="T56" fmla="*/ 2147483647 w 72"/>
            <a:gd name="T57" fmla="*/ 2147483647 h 47"/>
            <a:gd name="T58" fmla="*/ 2147483647 w 72"/>
            <a:gd name="T59" fmla="*/ 2147483647 h 47"/>
            <a:gd name="T60" fmla="*/ 2147483647 w 72"/>
            <a:gd name="T61" fmla="*/ 2147483647 h 47"/>
            <a:gd name="T62" fmla="*/ 2147483647 w 72"/>
            <a:gd name="T63" fmla="*/ 2147483647 h 47"/>
            <a:gd name="T64" fmla="*/ 2147483647 w 72"/>
            <a:gd name="T65" fmla="*/ 2147483647 h 47"/>
            <a:gd name="T66" fmla="*/ 2147483647 w 72"/>
            <a:gd name="T67" fmla="*/ 0 h 47"/>
            <a:gd name="T68" fmla="*/ 2147483647 w 72"/>
            <a:gd name="T69" fmla="*/ 2147483647 h 47"/>
            <a:gd name="T70" fmla="*/ 2147483647 w 72"/>
            <a:gd name="T71" fmla="*/ 2147483647 h 47"/>
            <a:gd name="T72" fmla="*/ 2147483647 w 72"/>
            <a:gd name="T73" fmla="*/ 2147483647 h 47"/>
            <a:gd name="T74" fmla="*/ 2147483647 w 72"/>
            <a:gd name="T75" fmla="*/ 2147483647 h 47"/>
            <a:gd name="T76" fmla="*/ 2147483647 w 72"/>
            <a:gd name="T77" fmla="*/ 2147483647 h 47"/>
            <a:gd name="T78" fmla="*/ 2147483647 w 72"/>
            <a:gd name="T79" fmla="*/ 2147483647 h 47"/>
            <a:gd name="T80" fmla="*/ 2147483647 w 72"/>
            <a:gd name="T81" fmla="*/ 2147483647 h 47"/>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72"/>
            <a:gd name="T124" fmla="*/ 0 h 47"/>
            <a:gd name="T125" fmla="*/ 72 w 72"/>
            <a:gd name="T126" fmla="*/ 47 h 47"/>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72" h="47">
              <a:moveTo>
                <a:pt x="71" y="18"/>
              </a:moveTo>
              <a:lnTo>
                <a:pt x="69" y="20"/>
              </a:lnTo>
              <a:lnTo>
                <a:pt x="67" y="23"/>
              </a:lnTo>
              <a:lnTo>
                <a:pt x="66" y="25"/>
              </a:lnTo>
              <a:lnTo>
                <a:pt x="65" y="28"/>
              </a:lnTo>
              <a:lnTo>
                <a:pt x="67" y="30"/>
              </a:lnTo>
              <a:lnTo>
                <a:pt x="67" y="33"/>
              </a:lnTo>
              <a:lnTo>
                <a:pt x="69" y="36"/>
              </a:lnTo>
              <a:lnTo>
                <a:pt x="69" y="39"/>
              </a:lnTo>
              <a:lnTo>
                <a:pt x="66" y="41"/>
              </a:lnTo>
              <a:lnTo>
                <a:pt x="63" y="44"/>
              </a:lnTo>
              <a:lnTo>
                <a:pt x="60" y="44"/>
              </a:lnTo>
              <a:lnTo>
                <a:pt x="57" y="44"/>
              </a:lnTo>
              <a:lnTo>
                <a:pt x="53" y="43"/>
              </a:lnTo>
              <a:lnTo>
                <a:pt x="49" y="44"/>
              </a:lnTo>
              <a:lnTo>
                <a:pt x="47" y="43"/>
              </a:lnTo>
              <a:lnTo>
                <a:pt x="43" y="41"/>
              </a:lnTo>
              <a:lnTo>
                <a:pt x="41" y="39"/>
              </a:lnTo>
              <a:lnTo>
                <a:pt x="38" y="37"/>
              </a:lnTo>
              <a:lnTo>
                <a:pt x="35" y="36"/>
              </a:lnTo>
              <a:lnTo>
                <a:pt x="31" y="37"/>
              </a:lnTo>
              <a:lnTo>
                <a:pt x="29" y="35"/>
              </a:lnTo>
              <a:lnTo>
                <a:pt x="26" y="34"/>
              </a:lnTo>
              <a:lnTo>
                <a:pt x="24" y="36"/>
              </a:lnTo>
              <a:lnTo>
                <a:pt x="21" y="36"/>
              </a:lnTo>
              <a:lnTo>
                <a:pt x="20" y="39"/>
              </a:lnTo>
              <a:lnTo>
                <a:pt x="17" y="39"/>
              </a:lnTo>
              <a:lnTo>
                <a:pt x="12" y="42"/>
              </a:lnTo>
              <a:lnTo>
                <a:pt x="10" y="44"/>
              </a:lnTo>
              <a:lnTo>
                <a:pt x="7" y="44"/>
              </a:lnTo>
              <a:lnTo>
                <a:pt x="6" y="47"/>
              </a:lnTo>
              <a:lnTo>
                <a:pt x="5" y="45"/>
              </a:lnTo>
              <a:lnTo>
                <a:pt x="5" y="43"/>
              </a:lnTo>
              <a:lnTo>
                <a:pt x="3" y="41"/>
              </a:lnTo>
              <a:lnTo>
                <a:pt x="4" y="40"/>
              </a:lnTo>
              <a:lnTo>
                <a:pt x="7" y="40"/>
              </a:lnTo>
              <a:lnTo>
                <a:pt x="7" y="38"/>
              </a:lnTo>
              <a:lnTo>
                <a:pt x="5" y="35"/>
              </a:lnTo>
              <a:lnTo>
                <a:pt x="2" y="32"/>
              </a:lnTo>
              <a:lnTo>
                <a:pt x="1" y="29"/>
              </a:lnTo>
              <a:lnTo>
                <a:pt x="0" y="26"/>
              </a:lnTo>
              <a:lnTo>
                <a:pt x="2" y="25"/>
              </a:lnTo>
              <a:lnTo>
                <a:pt x="4" y="26"/>
              </a:lnTo>
              <a:lnTo>
                <a:pt x="6" y="26"/>
              </a:lnTo>
              <a:lnTo>
                <a:pt x="9" y="23"/>
              </a:lnTo>
              <a:lnTo>
                <a:pt x="9" y="20"/>
              </a:lnTo>
              <a:lnTo>
                <a:pt x="12" y="19"/>
              </a:lnTo>
              <a:lnTo>
                <a:pt x="14" y="21"/>
              </a:lnTo>
              <a:lnTo>
                <a:pt x="17" y="22"/>
              </a:lnTo>
              <a:lnTo>
                <a:pt x="20" y="22"/>
              </a:lnTo>
              <a:lnTo>
                <a:pt x="23" y="24"/>
              </a:lnTo>
              <a:lnTo>
                <a:pt x="25" y="24"/>
              </a:lnTo>
              <a:lnTo>
                <a:pt x="28" y="23"/>
              </a:lnTo>
              <a:lnTo>
                <a:pt x="32" y="19"/>
              </a:lnTo>
              <a:lnTo>
                <a:pt x="34" y="18"/>
              </a:lnTo>
              <a:lnTo>
                <a:pt x="34" y="15"/>
              </a:lnTo>
              <a:lnTo>
                <a:pt x="36" y="13"/>
              </a:lnTo>
              <a:lnTo>
                <a:pt x="36" y="11"/>
              </a:lnTo>
              <a:lnTo>
                <a:pt x="40" y="10"/>
              </a:lnTo>
              <a:lnTo>
                <a:pt x="40" y="5"/>
              </a:lnTo>
              <a:lnTo>
                <a:pt x="42" y="4"/>
              </a:lnTo>
              <a:lnTo>
                <a:pt x="45" y="4"/>
              </a:lnTo>
              <a:lnTo>
                <a:pt x="48" y="2"/>
              </a:lnTo>
              <a:lnTo>
                <a:pt x="51" y="2"/>
              </a:lnTo>
              <a:lnTo>
                <a:pt x="52" y="1"/>
              </a:lnTo>
              <a:lnTo>
                <a:pt x="53" y="1"/>
              </a:lnTo>
              <a:lnTo>
                <a:pt x="54" y="0"/>
              </a:lnTo>
              <a:lnTo>
                <a:pt x="56" y="0"/>
              </a:lnTo>
              <a:lnTo>
                <a:pt x="58" y="1"/>
              </a:lnTo>
              <a:lnTo>
                <a:pt x="61" y="2"/>
              </a:lnTo>
              <a:lnTo>
                <a:pt x="64" y="4"/>
              </a:lnTo>
              <a:lnTo>
                <a:pt x="66" y="5"/>
              </a:lnTo>
              <a:lnTo>
                <a:pt x="68" y="5"/>
              </a:lnTo>
              <a:lnTo>
                <a:pt x="70" y="4"/>
              </a:lnTo>
              <a:lnTo>
                <a:pt x="71" y="5"/>
              </a:lnTo>
              <a:lnTo>
                <a:pt x="72" y="6"/>
              </a:lnTo>
              <a:lnTo>
                <a:pt x="71" y="8"/>
              </a:lnTo>
              <a:lnTo>
                <a:pt x="71" y="10"/>
              </a:lnTo>
              <a:lnTo>
                <a:pt x="69" y="11"/>
              </a:lnTo>
              <a:lnTo>
                <a:pt x="70" y="14"/>
              </a:lnTo>
              <a:lnTo>
                <a:pt x="71" y="15"/>
              </a:lnTo>
              <a:lnTo>
                <a:pt x="71" y="18"/>
              </a:lnTo>
              <a:close/>
            </a:path>
          </a:pathLst>
        </a:custGeom>
        <a:solidFill>
          <a:srgbClr val="DCDCDC"/>
        </a:solidFill>
        <a:ln w="9525">
          <a:solidFill>
            <a:srgbClr val="000000"/>
          </a:solidFill>
          <a:miter lim="800000"/>
          <a:headEnd/>
          <a:tailEnd/>
        </a:ln>
      </xdr:spPr>
    </xdr:sp>
    <xdr:clientData/>
  </xdr:twoCellAnchor>
  <xdr:twoCellAnchor>
    <xdr:from>
      <xdr:col>11</xdr:col>
      <xdr:colOff>333375</xdr:colOff>
      <xdr:row>22</xdr:row>
      <xdr:rowOff>47625</xdr:rowOff>
    </xdr:from>
    <xdr:to>
      <xdr:col>12</xdr:col>
      <xdr:colOff>76200</xdr:colOff>
      <xdr:row>27</xdr:row>
      <xdr:rowOff>123825</xdr:rowOff>
    </xdr:to>
    <xdr:sp macro="[0]!modRegionSelect.RegionClick" textlink="">
      <xdr:nvSpPr>
        <xdr:cNvPr id="208989" name="ShapeReg_44"/>
        <xdr:cNvSpPr>
          <a:spLocks/>
        </xdr:cNvSpPr>
      </xdr:nvSpPr>
      <xdr:spPr bwMode="auto">
        <a:xfrm>
          <a:off x="7038975" y="3733800"/>
          <a:ext cx="352425" cy="885825"/>
        </a:xfrm>
        <a:custGeom>
          <a:avLst/>
          <a:gdLst>
            <a:gd name="T0" fmla="*/ 2147483647 w 37"/>
            <a:gd name="T1" fmla="*/ 2147483647 h 93"/>
            <a:gd name="T2" fmla="*/ 2147483647 w 37"/>
            <a:gd name="T3" fmla="*/ 2147483647 h 93"/>
            <a:gd name="T4" fmla="*/ 2147483647 w 37"/>
            <a:gd name="T5" fmla="*/ 2147483647 h 93"/>
            <a:gd name="T6" fmla="*/ 2147483647 w 37"/>
            <a:gd name="T7" fmla="*/ 2147483647 h 93"/>
            <a:gd name="T8" fmla="*/ 2147483647 w 37"/>
            <a:gd name="T9" fmla="*/ 2147483647 h 93"/>
            <a:gd name="T10" fmla="*/ 2147483647 w 37"/>
            <a:gd name="T11" fmla="*/ 2147483647 h 93"/>
            <a:gd name="T12" fmla="*/ 2147483647 w 37"/>
            <a:gd name="T13" fmla="*/ 2147483647 h 93"/>
            <a:gd name="T14" fmla="*/ 2147483647 w 37"/>
            <a:gd name="T15" fmla="*/ 2147483647 h 93"/>
            <a:gd name="T16" fmla="*/ 2147483647 w 37"/>
            <a:gd name="T17" fmla="*/ 2147483647 h 93"/>
            <a:gd name="T18" fmla="*/ 2147483647 w 37"/>
            <a:gd name="T19" fmla="*/ 2147483647 h 93"/>
            <a:gd name="T20" fmla="*/ 2147483647 w 37"/>
            <a:gd name="T21" fmla="*/ 2147483647 h 93"/>
            <a:gd name="T22" fmla="*/ 2147483647 w 37"/>
            <a:gd name="T23" fmla="*/ 2147483647 h 93"/>
            <a:gd name="T24" fmla="*/ 2147483647 w 37"/>
            <a:gd name="T25" fmla="*/ 2147483647 h 93"/>
            <a:gd name="T26" fmla="*/ 2147483647 w 37"/>
            <a:gd name="T27" fmla="*/ 2147483647 h 93"/>
            <a:gd name="T28" fmla="*/ 2147483647 w 37"/>
            <a:gd name="T29" fmla="*/ 2147483647 h 93"/>
            <a:gd name="T30" fmla="*/ 2147483647 w 37"/>
            <a:gd name="T31" fmla="*/ 2147483647 h 93"/>
            <a:gd name="T32" fmla="*/ 2147483647 w 37"/>
            <a:gd name="T33" fmla="*/ 2147483647 h 93"/>
            <a:gd name="T34" fmla="*/ 2147483647 w 37"/>
            <a:gd name="T35" fmla="*/ 2147483647 h 93"/>
            <a:gd name="T36" fmla="*/ 2147483647 w 37"/>
            <a:gd name="T37" fmla="*/ 2147483647 h 93"/>
            <a:gd name="T38" fmla="*/ 2147483647 w 37"/>
            <a:gd name="T39" fmla="*/ 2147483647 h 93"/>
            <a:gd name="T40" fmla="*/ 2147483647 w 37"/>
            <a:gd name="T41" fmla="*/ 2147483647 h 93"/>
            <a:gd name="T42" fmla="*/ 0 w 37"/>
            <a:gd name="T43" fmla="*/ 2147483647 h 93"/>
            <a:gd name="T44" fmla="*/ 2147483647 w 37"/>
            <a:gd name="T45" fmla="*/ 2147483647 h 93"/>
            <a:gd name="T46" fmla="*/ 2147483647 w 37"/>
            <a:gd name="T47" fmla="*/ 2147483647 h 93"/>
            <a:gd name="T48" fmla="*/ 2147483647 w 37"/>
            <a:gd name="T49" fmla="*/ 2147483647 h 93"/>
            <a:gd name="T50" fmla="*/ 2147483647 w 37"/>
            <a:gd name="T51" fmla="*/ 2147483647 h 93"/>
            <a:gd name="T52" fmla="*/ 2147483647 w 37"/>
            <a:gd name="T53" fmla="*/ 2147483647 h 93"/>
            <a:gd name="T54" fmla="*/ 2147483647 w 37"/>
            <a:gd name="T55" fmla="*/ 2147483647 h 93"/>
            <a:gd name="T56" fmla="*/ 2147483647 w 37"/>
            <a:gd name="T57" fmla="*/ 2147483647 h 93"/>
            <a:gd name="T58" fmla="*/ 2147483647 w 37"/>
            <a:gd name="T59" fmla="*/ 2147483647 h 93"/>
            <a:gd name="T60" fmla="*/ 2147483647 w 37"/>
            <a:gd name="T61" fmla="*/ 2147483647 h 93"/>
            <a:gd name="T62" fmla="*/ 2147483647 w 37"/>
            <a:gd name="T63" fmla="*/ 2147483647 h 93"/>
            <a:gd name="T64" fmla="*/ 2147483647 w 37"/>
            <a:gd name="T65" fmla="*/ 2147483647 h 93"/>
            <a:gd name="T66" fmla="*/ 2147483647 w 37"/>
            <a:gd name="T67" fmla="*/ 2147483647 h 93"/>
            <a:gd name="T68" fmla="*/ 2147483647 w 37"/>
            <a:gd name="T69" fmla="*/ 2147483647 h 93"/>
            <a:gd name="T70" fmla="*/ 2147483647 w 37"/>
            <a:gd name="T71" fmla="*/ 2147483647 h 93"/>
            <a:gd name="T72" fmla="*/ 2147483647 w 37"/>
            <a:gd name="T73" fmla="*/ 2147483647 h 93"/>
            <a:gd name="T74" fmla="*/ 2147483647 w 37"/>
            <a:gd name="T75" fmla="*/ 2147483647 h 93"/>
            <a:gd name="T76" fmla="*/ 2147483647 w 37"/>
            <a:gd name="T77" fmla="*/ 2147483647 h 93"/>
            <a:gd name="T78" fmla="*/ 2147483647 w 37"/>
            <a:gd name="T79" fmla="*/ 2147483647 h 93"/>
            <a:gd name="T80" fmla="*/ 2147483647 w 37"/>
            <a:gd name="T81" fmla="*/ 2147483647 h 93"/>
            <a:gd name="T82" fmla="*/ 2147483647 w 37"/>
            <a:gd name="T83" fmla="*/ 2147483647 h 93"/>
            <a:gd name="T84" fmla="*/ 2147483647 w 37"/>
            <a:gd name="T85" fmla="*/ 2147483647 h 93"/>
            <a:gd name="T86" fmla="*/ 2147483647 w 37"/>
            <a:gd name="T87" fmla="*/ 0 h 93"/>
            <a:gd name="T88" fmla="*/ 2147483647 w 37"/>
            <a:gd name="T89" fmla="*/ 2147483647 h 93"/>
            <a:gd name="T90" fmla="*/ 2147483647 w 37"/>
            <a:gd name="T91" fmla="*/ 2147483647 h 93"/>
            <a:gd name="T92" fmla="*/ 2147483647 w 37"/>
            <a:gd name="T93" fmla="*/ 2147483647 h 93"/>
            <a:gd name="T94" fmla="*/ 2147483647 w 37"/>
            <a:gd name="T95" fmla="*/ 2147483647 h 93"/>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37"/>
            <a:gd name="T145" fmla="*/ 0 h 93"/>
            <a:gd name="T146" fmla="*/ 37 w 37"/>
            <a:gd name="T147" fmla="*/ 93 h 93"/>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37" h="93">
              <a:moveTo>
                <a:pt x="33" y="10"/>
              </a:moveTo>
              <a:lnTo>
                <a:pt x="34" y="14"/>
              </a:lnTo>
              <a:lnTo>
                <a:pt x="35" y="19"/>
              </a:lnTo>
              <a:lnTo>
                <a:pt x="36" y="22"/>
              </a:lnTo>
              <a:lnTo>
                <a:pt x="37" y="28"/>
              </a:lnTo>
              <a:lnTo>
                <a:pt x="37" y="33"/>
              </a:lnTo>
              <a:lnTo>
                <a:pt x="36" y="35"/>
              </a:lnTo>
              <a:lnTo>
                <a:pt x="36" y="40"/>
              </a:lnTo>
              <a:lnTo>
                <a:pt x="36" y="47"/>
              </a:lnTo>
              <a:lnTo>
                <a:pt x="35" y="52"/>
              </a:lnTo>
              <a:lnTo>
                <a:pt x="36" y="57"/>
              </a:lnTo>
              <a:lnTo>
                <a:pt x="36" y="63"/>
              </a:lnTo>
              <a:lnTo>
                <a:pt x="36" y="66"/>
              </a:lnTo>
              <a:lnTo>
                <a:pt x="33" y="70"/>
              </a:lnTo>
              <a:lnTo>
                <a:pt x="32" y="74"/>
              </a:lnTo>
              <a:lnTo>
                <a:pt x="30" y="78"/>
              </a:lnTo>
              <a:lnTo>
                <a:pt x="28" y="78"/>
              </a:lnTo>
              <a:lnTo>
                <a:pt x="24" y="79"/>
              </a:lnTo>
              <a:lnTo>
                <a:pt x="22" y="81"/>
              </a:lnTo>
              <a:lnTo>
                <a:pt x="20" y="80"/>
              </a:lnTo>
              <a:lnTo>
                <a:pt x="20" y="78"/>
              </a:lnTo>
              <a:lnTo>
                <a:pt x="19" y="77"/>
              </a:lnTo>
              <a:lnTo>
                <a:pt x="18" y="79"/>
              </a:lnTo>
              <a:lnTo>
                <a:pt x="18" y="82"/>
              </a:lnTo>
              <a:lnTo>
                <a:pt x="17" y="81"/>
              </a:lnTo>
              <a:lnTo>
                <a:pt x="15" y="79"/>
              </a:lnTo>
              <a:lnTo>
                <a:pt x="15" y="80"/>
              </a:lnTo>
              <a:lnTo>
                <a:pt x="14" y="84"/>
              </a:lnTo>
              <a:lnTo>
                <a:pt x="15" y="86"/>
              </a:lnTo>
              <a:lnTo>
                <a:pt x="14" y="89"/>
              </a:lnTo>
              <a:lnTo>
                <a:pt x="13" y="90"/>
              </a:lnTo>
              <a:lnTo>
                <a:pt x="13" y="91"/>
              </a:lnTo>
              <a:lnTo>
                <a:pt x="13" y="93"/>
              </a:lnTo>
              <a:lnTo>
                <a:pt x="10" y="93"/>
              </a:lnTo>
              <a:lnTo>
                <a:pt x="9" y="92"/>
              </a:lnTo>
              <a:lnTo>
                <a:pt x="10" y="89"/>
              </a:lnTo>
              <a:lnTo>
                <a:pt x="12" y="86"/>
              </a:lnTo>
              <a:lnTo>
                <a:pt x="12" y="83"/>
              </a:lnTo>
              <a:lnTo>
                <a:pt x="11" y="80"/>
              </a:lnTo>
              <a:lnTo>
                <a:pt x="8" y="77"/>
              </a:lnTo>
              <a:lnTo>
                <a:pt x="6" y="76"/>
              </a:lnTo>
              <a:lnTo>
                <a:pt x="5" y="73"/>
              </a:lnTo>
              <a:lnTo>
                <a:pt x="2" y="70"/>
              </a:lnTo>
              <a:lnTo>
                <a:pt x="0" y="69"/>
              </a:lnTo>
              <a:lnTo>
                <a:pt x="0" y="67"/>
              </a:lnTo>
              <a:lnTo>
                <a:pt x="2" y="65"/>
              </a:lnTo>
              <a:lnTo>
                <a:pt x="3" y="63"/>
              </a:lnTo>
              <a:lnTo>
                <a:pt x="3" y="61"/>
              </a:lnTo>
              <a:lnTo>
                <a:pt x="5" y="59"/>
              </a:lnTo>
              <a:lnTo>
                <a:pt x="7" y="58"/>
              </a:lnTo>
              <a:lnTo>
                <a:pt x="9" y="59"/>
              </a:lnTo>
              <a:lnTo>
                <a:pt x="11" y="57"/>
              </a:lnTo>
              <a:lnTo>
                <a:pt x="12" y="54"/>
              </a:lnTo>
              <a:lnTo>
                <a:pt x="10" y="51"/>
              </a:lnTo>
              <a:lnTo>
                <a:pt x="11" y="48"/>
              </a:lnTo>
              <a:lnTo>
                <a:pt x="10" y="45"/>
              </a:lnTo>
              <a:lnTo>
                <a:pt x="10" y="42"/>
              </a:lnTo>
              <a:lnTo>
                <a:pt x="8" y="40"/>
              </a:lnTo>
              <a:lnTo>
                <a:pt x="8" y="38"/>
              </a:lnTo>
              <a:lnTo>
                <a:pt x="7" y="35"/>
              </a:lnTo>
              <a:lnTo>
                <a:pt x="10" y="35"/>
              </a:lnTo>
              <a:lnTo>
                <a:pt x="10" y="34"/>
              </a:lnTo>
              <a:lnTo>
                <a:pt x="8" y="32"/>
              </a:lnTo>
              <a:lnTo>
                <a:pt x="8" y="30"/>
              </a:lnTo>
              <a:lnTo>
                <a:pt x="11" y="26"/>
              </a:lnTo>
              <a:lnTo>
                <a:pt x="13" y="27"/>
              </a:lnTo>
              <a:lnTo>
                <a:pt x="15" y="27"/>
              </a:lnTo>
              <a:lnTo>
                <a:pt x="16" y="26"/>
              </a:lnTo>
              <a:lnTo>
                <a:pt x="18" y="27"/>
              </a:lnTo>
              <a:lnTo>
                <a:pt x="19" y="26"/>
              </a:lnTo>
              <a:lnTo>
                <a:pt x="21" y="26"/>
              </a:lnTo>
              <a:lnTo>
                <a:pt x="23" y="23"/>
              </a:lnTo>
              <a:lnTo>
                <a:pt x="23" y="19"/>
              </a:lnTo>
              <a:lnTo>
                <a:pt x="22" y="19"/>
              </a:lnTo>
              <a:lnTo>
                <a:pt x="22" y="17"/>
              </a:lnTo>
              <a:lnTo>
                <a:pt x="26" y="15"/>
              </a:lnTo>
              <a:lnTo>
                <a:pt x="26" y="14"/>
              </a:lnTo>
              <a:lnTo>
                <a:pt x="27" y="11"/>
              </a:lnTo>
              <a:lnTo>
                <a:pt x="26" y="8"/>
              </a:lnTo>
              <a:lnTo>
                <a:pt x="25" y="8"/>
              </a:lnTo>
              <a:lnTo>
                <a:pt x="24" y="10"/>
              </a:lnTo>
              <a:lnTo>
                <a:pt x="21" y="10"/>
              </a:lnTo>
              <a:lnTo>
                <a:pt x="21" y="8"/>
              </a:lnTo>
              <a:lnTo>
                <a:pt x="18" y="8"/>
              </a:lnTo>
              <a:lnTo>
                <a:pt x="18" y="6"/>
              </a:lnTo>
              <a:lnTo>
                <a:pt x="21" y="4"/>
              </a:lnTo>
              <a:lnTo>
                <a:pt x="22" y="0"/>
              </a:lnTo>
              <a:lnTo>
                <a:pt x="23" y="0"/>
              </a:lnTo>
              <a:lnTo>
                <a:pt x="25" y="1"/>
              </a:lnTo>
              <a:lnTo>
                <a:pt x="27" y="3"/>
              </a:lnTo>
              <a:lnTo>
                <a:pt x="28" y="3"/>
              </a:lnTo>
              <a:lnTo>
                <a:pt x="29" y="4"/>
              </a:lnTo>
              <a:lnTo>
                <a:pt x="29" y="6"/>
              </a:lnTo>
              <a:lnTo>
                <a:pt x="31" y="7"/>
              </a:lnTo>
              <a:lnTo>
                <a:pt x="33" y="5"/>
              </a:lnTo>
              <a:lnTo>
                <a:pt x="33" y="10"/>
              </a:lnTo>
              <a:close/>
            </a:path>
          </a:pathLst>
        </a:custGeom>
        <a:solidFill>
          <a:srgbClr val="DCDCDC"/>
        </a:solidFill>
        <a:ln w="9525">
          <a:solidFill>
            <a:srgbClr val="000000"/>
          </a:solidFill>
          <a:miter lim="800000"/>
          <a:headEnd/>
          <a:tailEnd/>
        </a:ln>
      </xdr:spPr>
    </xdr:sp>
    <xdr:clientData/>
  </xdr:twoCellAnchor>
  <xdr:twoCellAnchor>
    <xdr:from>
      <xdr:col>10</xdr:col>
      <xdr:colOff>333375</xdr:colOff>
      <xdr:row>8</xdr:row>
      <xdr:rowOff>38100</xdr:rowOff>
    </xdr:from>
    <xdr:to>
      <xdr:col>11</xdr:col>
      <xdr:colOff>457200</xdr:colOff>
      <xdr:row>14</xdr:row>
      <xdr:rowOff>95250</xdr:rowOff>
    </xdr:to>
    <xdr:sp macro="[0]!modRegionSelect.RegionClick" textlink="">
      <xdr:nvSpPr>
        <xdr:cNvPr id="208990" name="ShapeReg_32"/>
        <xdr:cNvSpPr>
          <a:spLocks/>
        </xdr:cNvSpPr>
      </xdr:nvSpPr>
      <xdr:spPr bwMode="auto">
        <a:xfrm>
          <a:off x="6429375" y="1457325"/>
          <a:ext cx="733425" cy="1028700"/>
        </a:xfrm>
        <a:custGeom>
          <a:avLst/>
          <a:gdLst>
            <a:gd name="T0" fmla="*/ 2147483647 w 2736"/>
            <a:gd name="T1" fmla="*/ 2147483647 h 3787"/>
            <a:gd name="T2" fmla="*/ 2147483647 w 2736"/>
            <a:gd name="T3" fmla="*/ 2147483647 h 3787"/>
            <a:gd name="T4" fmla="*/ 2147483647 w 2736"/>
            <a:gd name="T5" fmla="*/ 2147483647 h 3787"/>
            <a:gd name="T6" fmla="*/ 2147483647 w 2736"/>
            <a:gd name="T7" fmla="*/ 2147483647 h 3787"/>
            <a:gd name="T8" fmla="*/ 2147483647 w 2736"/>
            <a:gd name="T9" fmla="*/ 2147483647 h 3787"/>
            <a:gd name="T10" fmla="*/ 2147483647 w 2736"/>
            <a:gd name="T11" fmla="*/ 2147483647 h 3787"/>
            <a:gd name="T12" fmla="*/ 2147483647 w 2736"/>
            <a:gd name="T13" fmla="*/ 2147483647 h 3787"/>
            <a:gd name="T14" fmla="*/ 2147483647 w 2736"/>
            <a:gd name="T15" fmla="*/ 2147483647 h 3787"/>
            <a:gd name="T16" fmla="*/ 2147483647 w 2736"/>
            <a:gd name="T17" fmla="*/ 2147483647 h 3787"/>
            <a:gd name="T18" fmla="*/ 2147483647 w 2736"/>
            <a:gd name="T19" fmla="*/ 2147483647 h 3787"/>
            <a:gd name="T20" fmla="*/ 2147483647 w 2736"/>
            <a:gd name="T21" fmla="*/ 2147483647 h 3787"/>
            <a:gd name="T22" fmla="*/ 2147483647 w 2736"/>
            <a:gd name="T23" fmla="*/ 2147483647 h 3787"/>
            <a:gd name="T24" fmla="*/ 2147483647 w 2736"/>
            <a:gd name="T25" fmla="*/ 2147483647 h 3787"/>
            <a:gd name="T26" fmla="*/ 2147483647 w 2736"/>
            <a:gd name="T27" fmla="*/ 2147483647 h 3787"/>
            <a:gd name="T28" fmla="*/ 2147483647 w 2736"/>
            <a:gd name="T29" fmla="*/ 2147483647 h 3787"/>
            <a:gd name="T30" fmla="*/ 2147483647 w 2736"/>
            <a:gd name="T31" fmla="*/ 2147483647 h 3787"/>
            <a:gd name="T32" fmla="*/ 2147483647 w 2736"/>
            <a:gd name="T33" fmla="*/ 2147483647 h 3787"/>
            <a:gd name="T34" fmla="*/ 2147483647 w 2736"/>
            <a:gd name="T35" fmla="*/ 2147483647 h 3787"/>
            <a:gd name="T36" fmla="*/ 2147483647 w 2736"/>
            <a:gd name="T37" fmla="*/ 2147483647 h 3787"/>
            <a:gd name="T38" fmla="*/ 2147483647 w 2736"/>
            <a:gd name="T39" fmla="*/ 2147483647 h 3787"/>
            <a:gd name="T40" fmla="*/ 2147483647 w 2736"/>
            <a:gd name="T41" fmla="*/ 2147483647 h 3787"/>
            <a:gd name="T42" fmla="*/ 2147483647 w 2736"/>
            <a:gd name="T43" fmla="*/ 2147483647 h 3787"/>
            <a:gd name="T44" fmla="*/ 2147483647 w 2736"/>
            <a:gd name="T45" fmla="*/ 2147483647 h 3787"/>
            <a:gd name="T46" fmla="*/ 2147483647 w 2736"/>
            <a:gd name="T47" fmla="*/ 2147483647 h 3787"/>
            <a:gd name="T48" fmla="*/ 2147483647 w 2736"/>
            <a:gd name="T49" fmla="*/ 2147483647 h 3787"/>
            <a:gd name="T50" fmla="*/ 2147483647 w 2736"/>
            <a:gd name="T51" fmla="*/ 2147483647 h 3787"/>
            <a:gd name="T52" fmla="*/ 2147483647 w 2736"/>
            <a:gd name="T53" fmla="*/ 2147483647 h 3787"/>
            <a:gd name="T54" fmla="*/ 2147483647 w 2736"/>
            <a:gd name="T55" fmla="*/ 2147483647 h 3787"/>
            <a:gd name="T56" fmla="*/ 2147483647 w 2736"/>
            <a:gd name="T57" fmla="*/ 2147483647 h 3787"/>
            <a:gd name="T58" fmla="*/ 2147483647 w 2736"/>
            <a:gd name="T59" fmla="*/ 2147483647 h 3787"/>
            <a:gd name="T60" fmla="*/ 0 w 2736"/>
            <a:gd name="T61" fmla="*/ 2147483647 h 3787"/>
            <a:gd name="T62" fmla="*/ 2147483647 w 2736"/>
            <a:gd name="T63" fmla="*/ 2147483647 h 3787"/>
            <a:gd name="T64" fmla="*/ 2147483647 w 2736"/>
            <a:gd name="T65" fmla="*/ 2147483647 h 3787"/>
            <a:gd name="T66" fmla="*/ 2147483647 w 2736"/>
            <a:gd name="T67" fmla="*/ 2147483647 h 3787"/>
            <a:gd name="T68" fmla="*/ 2147483647 w 2736"/>
            <a:gd name="T69" fmla="*/ 2147483647 h 3787"/>
            <a:gd name="T70" fmla="*/ 2147483647 w 2736"/>
            <a:gd name="T71" fmla="*/ 2147483647 h 3787"/>
            <a:gd name="T72" fmla="*/ 2147483647 w 2736"/>
            <a:gd name="T73" fmla="*/ 2147483647 h 3787"/>
            <a:gd name="T74" fmla="*/ 2147483647 w 2736"/>
            <a:gd name="T75" fmla="*/ 2147483647 h 3787"/>
            <a:gd name="T76" fmla="*/ 2147483647 w 2736"/>
            <a:gd name="T77" fmla="*/ 2147483647 h 3787"/>
            <a:gd name="T78" fmla="*/ 2147483647 w 2736"/>
            <a:gd name="T79" fmla="*/ 2147483647 h 3787"/>
            <a:gd name="T80" fmla="*/ 2147483647 w 2736"/>
            <a:gd name="T81" fmla="*/ 2147483647 h 3787"/>
            <a:gd name="T82" fmla="*/ 2147483647 w 2736"/>
            <a:gd name="T83" fmla="*/ 2147483647 h 3787"/>
            <a:gd name="T84" fmla="*/ 2147483647 w 2736"/>
            <a:gd name="T85" fmla="*/ 2147483647 h 3787"/>
            <a:gd name="T86" fmla="*/ 2147483647 w 2736"/>
            <a:gd name="T87" fmla="*/ 2147483647 h 3787"/>
            <a:gd name="T88" fmla="*/ 2147483647 w 2736"/>
            <a:gd name="T89" fmla="*/ 2147483647 h 3787"/>
            <a:gd name="T90" fmla="*/ 2147483647 w 2736"/>
            <a:gd name="T91" fmla="*/ 2147483647 h 3787"/>
            <a:gd name="T92" fmla="*/ 2147483647 w 2736"/>
            <a:gd name="T93" fmla="*/ 2147483647 h 3787"/>
            <a:gd name="T94" fmla="*/ 2147483647 w 2736"/>
            <a:gd name="T95" fmla="*/ 2147483647 h 3787"/>
            <a:gd name="T96" fmla="*/ 2147483647 w 2736"/>
            <a:gd name="T97" fmla="*/ 2147483647 h 3787"/>
            <a:gd name="T98" fmla="*/ 2147483647 w 2736"/>
            <a:gd name="T99" fmla="*/ 2147483647 h 3787"/>
            <a:gd name="T100" fmla="*/ 2147483647 w 2736"/>
            <a:gd name="T101" fmla="*/ 2147483647 h 3787"/>
            <a:gd name="T102" fmla="*/ 2147483647 w 2736"/>
            <a:gd name="T103" fmla="*/ 2147483647 h 3787"/>
            <a:gd name="T104" fmla="*/ 2147483647 w 2736"/>
            <a:gd name="T105" fmla="*/ 2147483647 h 3787"/>
            <a:gd name="T106" fmla="*/ 2147483647 w 2736"/>
            <a:gd name="T107" fmla="*/ 2147483647 h 3787"/>
            <a:gd name="T108" fmla="*/ 2147483647 w 2736"/>
            <a:gd name="T109" fmla="*/ 2147483647 h 3787"/>
            <a:gd name="T110" fmla="*/ 2147483647 w 2736"/>
            <a:gd name="T111" fmla="*/ 2147483647 h 3787"/>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2736"/>
            <a:gd name="T169" fmla="*/ 0 h 3787"/>
            <a:gd name="T170" fmla="*/ 2736 w 2736"/>
            <a:gd name="T171" fmla="*/ 3787 h 3787"/>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2736" h="3787">
              <a:moveTo>
                <a:pt x="2620" y="737"/>
              </a:moveTo>
              <a:lnTo>
                <a:pt x="2679" y="796"/>
              </a:lnTo>
              <a:lnTo>
                <a:pt x="2679" y="946"/>
              </a:lnTo>
              <a:lnTo>
                <a:pt x="2726" y="1059"/>
              </a:lnTo>
              <a:lnTo>
                <a:pt x="2736" y="1238"/>
              </a:lnTo>
              <a:lnTo>
                <a:pt x="2703" y="1346"/>
              </a:lnTo>
              <a:lnTo>
                <a:pt x="2665" y="1252"/>
              </a:lnTo>
              <a:lnTo>
                <a:pt x="2580" y="1210"/>
              </a:lnTo>
              <a:lnTo>
                <a:pt x="2580" y="1327"/>
              </a:lnTo>
              <a:lnTo>
                <a:pt x="2510" y="1257"/>
              </a:lnTo>
              <a:lnTo>
                <a:pt x="2463" y="1210"/>
              </a:lnTo>
              <a:lnTo>
                <a:pt x="2425" y="1130"/>
              </a:lnTo>
              <a:lnTo>
                <a:pt x="2294" y="1007"/>
              </a:lnTo>
              <a:lnTo>
                <a:pt x="2331" y="1111"/>
              </a:lnTo>
              <a:lnTo>
                <a:pt x="2294" y="1224"/>
              </a:lnTo>
              <a:lnTo>
                <a:pt x="2167" y="1224"/>
              </a:lnTo>
              <a:lnTo>
                <a:pt x="2167" y="1299"/>
              </a:lnTo>
              <a:lnTo>
                <a:pt x="2124" y="1454"/>
              </a:lnTo>
              <a:lnTo>
                <a:pt x="2072" y="1515"/>
              </a:lnTo>
              <a:lnTo>
                <a:pt x="2077" y="1722"/>
              </a:lnTo>
              <a:lnTo>
                <a:pt x="2162" y="1779"/>
              </a:lnTo>
              <a:lnTo>
                <a:pt x="2148" y="1910"/>
              </a:lnTo>
              <a:lnTo>
                <a:pt x="2232" y="2042"/>
              </a:lnTo>
              <a:lnTo>
                <a:pt x="2232" y="2183"/>
              </a:lnTo>
              <a:lnTo>
                <a:pt x="2258" y="2369"/>
              </a:lnTo>
              <a:lnTo>
                <a:pt x="2336" y="2447"/>
              </a:lnTo>
              <a:lnTo>
                <a:pt x="2336" y="2531"/>
              </a:lnTo>
              <a:lnTo>
                <a:pt x="2402" y="2597"/>
              </a:lnTo>
              <a:lnTo>
                <a:pt x="2463" y="2588"/>
              </a:lnTo>
              <a:lnTo>
                <a:pt x="2517" y="2538"/>
              </a:lnTo>
              <a:lnTo>
                <a:pt x="2557" y="2498"/>
              </a:lnTo>
              <a:lnTo>
                <a:pt x="2628" y="2498"/>
              </a:lnTo>
              <a:lnTo>
                <a:pt x="2623" y="2588"/>
              </a:lnTo>
              <a:lnTo>
                <a:pt x="2548" y="2611"/>
              </a:lnTo>
              <a:lnTo>
                <a:pt x="2548" y="2738"/>
              </a:lnTo>
              <a:lnTo>
                <a:pt x="2406" y="2762"/>
              </a:lnTo>
              <a:lnTo>
                <a:pt x="2439" y="2926"/>
              </a:lnTo>
              <a:lnTo>
                <a:pt x="2425" y="2997"/>
              </a:lnTo>
              <a:lnTo>
                <a:pt x="2336" y="3035"/>
              </a:lnTo>
              <a:lnTo>
                <a:pt x="2336" y="3133"/>
              </a:lnTo>
              <a:lnTo>
                <a:pt x="2303" y="3223"/>
              </a:lnTo>
              <a:cubicBezTo>
                <a:pt x="2303" y="3223"/>
                <a:pt x="2192" y="3249"/>
                <a:pt x="2214" y="3227"/>
              </a:cubicBezTo>
              <a:cubicBezTo>
                <a:pt x="2235" y="3206"/>
                <a:pt x="2171" y="3185"/>
                <a:pt x="2171" y="3185"/>
              </a:cubicBezTo>
              <a:lnTo>
                <a:pt x="2171" y="3124"/>
              </a:lnTo>
              <a:lnTo>
                <a:pt x="2190" y="3063"/>
              </a:lnTo>
              <a:lnTo>
                <a:pt x="2268" y="3037"/>
              </a:lnTo>
              <a:lnTo>
                <a:pt x="2232" y="3002"/>
              </a:lnTo>
              <a:lnTo>
                <a:pt x="2148" y="3035"/>
              </a:lnTo>
              <a:lnTo>
                <a:pt x="2058" y="3049"/>
              </a:lnTo>
              <a:lnTo>
                <a:pt x="2058" y="3091"/>
              </a:lnTo>
              <a:lnTo>
                <a:pt x="1927" y="3152"/>
              </a:lnTo>
              <a:lnTo>
                <a:pt x="1861" y="3232"/>
              </a:lnTo>
              <a:lnTo>
                <a:pt x="1786" y="3251"/>
              </a:lnTo>
              <a:lnTo>
                <a:pt x="1724" y="3312"/>
              </a:lnTo>
              <a:lnTo>
                <a:pt x="1701" y="3383"/>
              </a:lnTo>
              <a:lnTo>
                <a:pt x="1724" y="3472"/>
              </a:lnTo>
              <a:lnTo>
                <a:pt x="1776" y="3524"/>
              </a:lnTo>
              <a:lnTo>
                <a:pt x="1715" y="3590"/>
              </a:lnTo>
              <a:lnTo>
                <a:pt x="1616" y="3552"/>
              </a:lnTo>
              <a:lnTo>
                <a:pt x="1647" y="3653"/>
              </a:lnTo>
              <a:lnTo>
                <a:pt x="1574" y="3726"/>
              </a:lnTo>
              <a:lnTo>
                <a:pt x="1508" y="3787"/>
              </a:lnTo>
              <a:lnTo>
                <a:pt x="1486" y="3713"/>
              </a:lnTo>
              <a:lnTo>
                <a:pt x="1383" y="3611"/>
              </a:lnTo>
              <a:lnTo>
                <a:pt x="1327" y="3611"/>
              </a:lnTo>
              <a:lnTo>
                <a:pt x="1285" y="3650"/>
              </a:lnTo>
              <a:lnTo>
                <a:pt x="1228" y="3621"/>
              </a:lnTo>
              <a:lnTo>
                <a:pt x="1147" y="3618"/>
              </a:lnTo>
              <a:lnTo>
                <a:pt x="1076" y="3702"/>
              </a:lnTo>
              <a:lnTo>
                <a:pt x="1013" y="3706"/>
              </a:lnTo>
              <a:lnTo>
                <a:pt x="960" y="3628"/>
              </a:lnTo>
              <a:lnTo>
                <a:pt x="960" y="3523"/>
              </a:lnTo>
              <a:lnTo>
                <a:pt x="1048" y="3473"/>
              </a:lnTo>
              <a:lnTo>
                <a:pt x="978" y="3378"/>
              </a:lnTo>
              <a:lnTo>
                <a:pt x="978" y="3307"/>
              </a:lnTo>
              <a:lnTo>
                <a:pt x="914" y="3286"/>
              </a:lnTo>
              <a:lnTo>
                <a:pt x="808" y="3219"/>
              </a:lnTo>
              <a:lnTo>
                <a:pt x="745" y="3187"/>
              </a:lnTo>
              <a:lnTo>
                <a:pt x="565" y="3177"/>
              </a:lnTo>
              <a:lnTo>
                <a:pt x="470" y="3290"/>
              </a:lnTo>
              <a:lnTo>
                <a:pt x="395" y="3288"/>
              </a:lnTo>
              <a:lnTo>
                <a:pt x="409" y="3199"/>
              </a:lnTo>
              <a:lnTo>
                <a:pt x="339" y="3129"/>
              </a:lnTo>
              <a:lnTo>
                <a:pt x="321" y="3073"/>
              </a:lnTo>
              <a:lnTo>
                <a:pt x="258" y="3010"/>
              </a:lnTo>
              <a:lnTo>
                <a:pt x="148" y="2953"/>
              </a:lnTo>
              <a:lnTo>
                <a:pt x="119" y="2885"/>
              </a:lnTo>
              <a:lnTo>
                <a:pt x="42" y="2782"/>
              </a:lnTo>
              <a:lnTo>
                <a:pt x="42" y="2726"/>
              </a:lnTo>
              <a:lnTo>
                <a:pt x="4" y="2709"/>
              </a:lnTo>
              <a:lnTo>
                <a:pt x="22" y="2615"/>
              </a:lnTo>
              <a:lnTo>
                <a:pt x="65" y="2571"/>
              </a:lnTo>
              <a:lnTo>
                <a:pt x="0" y="2531"/>
              </a:lnTo>
              <a:lnTo>
                <a:pt x="13" y="2450"/>
              </a:lnTo>
              <a:lnTo>
                <a:pt x="136" y="2400"/>
              </a:lnTo>
              <a:lnTo>
                <a:pt x="136" y="2356"/>
              </a:lnTo>
              <a:lnTo>
                <a:pt x="230" y="2359"/>
              </a:lnTo>
              <a:lnTo>
                <a:pt x="221" y="2253"/>
              </a:lnTo>
              <a:lnTo>
                <a:pt x="151" y="2233"/>
              </a:lnTo>
              <a:lnTo>
                <a:pt x="104" y="2171"/>
              </a:lnTo>
              <a:lnTo>
                <a:pt x="163" y="2115"/>
              </a:lnTo>
              <a:lnTo>
                <a:pt x="221" y="2115"/>
              </a:lnTo>
              <a:lnTo>
                <a:pt x="221" y="2042"/>
              </a:lnTo>
              <a:lnTo>
                <a:pt x="280" y="2001"/>
              </a:lnTo>
              <a:lnTo>
                <a:pt x="280" y="1948"/>
              </a:lnTo>
              <a:lnTo>
                <a:pt x="354" y="1930"/>
              </a:lnTo>
              <a:lnTo>
                <a:pt x="398" y="1983"/>
              </a:lnTo>
              <a:lnTo>
                <a:pt x="459" y="1974"/>
              </a:lnTo>
              <a:lnTo>
                <a:pt x="492" y="1907"/>
              </a:lnTo>
              <a:lnTo>
                <a:pt x="471" y="1848"/>
              </a:lnTo>
              <a:lnTo>
                <a:pt x="536" y="1745"/>
              </a:lnTo>
              <a:lnTo>
                <a:pt x="556" y="1677"/>
              </a:lnTo>
              <a:lnTo>
                <a:pt x="621" y="1666"/>
              </a:lnTo>
              <a:lnTo>
                <a:pt x="621" y="1607"/>
              </a:lnTo>
              <a:lnTo>
                <a:pt x="589" y="1522"/>
              </a:lnTo>
              <a:lnTo>
                <a:pt x="512" y="1478"/>
              </a:lnTo>
              <a:lnTo>
                <a:pt x="439" y="1404"/>
              </a:lnTo>
              <a:lnTo>
                <a:pt x="433" y="1225"/>
              </a:lnTo>
              <a:lnTo>
                <a:pt x="362" y="1190"/>
              </a:lnTo>
              <a:lnTo>
                <a:pt x="312" y="1122"/>
              </a:lnTo>
              <a:lnTo>
                <a:pt x="312" y="1043"/>
              </a:lnTo>
              <a:lnTo>
                <a:pt x="368" y="1031"/>
              </a:lnTo>
              <a:lnTo>
                <a:pt x="342" y="955"/>
              </a:lnTo>
              <a:lnTo>
                <a:pt x="263" y="931"/>
              </a:lnTo>
              <a:lnTo>
                <a:pt x="277" y="861"/>
              </a:lnTo>
              <a:lnTo>
                <a:pt x="359" y="828"/>
              </a:lnTo>
              <a:lnTo>
                <a:pt x="359" y="746"/>
              </a:lnTo>
              <a:lnTo>
                <a:pt x="398" y="708"/>
              </a:lnTo>
              <a:lnTo>
                <a:pt x="489" y="708"/>
              </a:lnTo>
              <a:lnTo>
                <a:pt x="498" y="611"/>
              </a:lnTo>
              <a:lnTo>
                <a:pt x="615" y="611"/>
              </a:lnTo>
              <a:lnTo>
                <a:pt x="662" y="564"/>
              </a:lnTo>
              <a:lnTo>
                <a:pt x="633" y="467"/>
              </a:lnTo>
              <a:lnTo>
                <a:pt x="674" y="388"/>
              </a:lnTo>
              <a:lnTo>
                <a:pt x="618" y="296"/>
              </a:lnTo>
              <a:lnTo>
                <a:pt x="724" y="252"/>
              </a:lnTo>
              <a:lnTo>
                <a:pt x="772" y="301"/>
              </a:lnTo>
              <a:lnTo>
                <a:pt x="830" y="382"/>
              </a:lnTo>
              <a:lnTo>
                <a:pt x="909" y="382"/>
              </a:lnTo>
              <a:lnTo>
                <a:pt x="1003" y="346"/>
              </a:lnTo>
              <a:lnTo>
                <a:pt x="1032" y="288"/>
              </a:lnTo>
              <a:lnTo>
                <a:pt x="1129" y="308"/>
              </a:lnTo>
              <a:lnTo>
                <a:pt x="1241" y="296"/>
              </a:lnTo>
              <a:lnTo>
                <a:pt x="1341" y="158"/>
              </a:lnTo>
              <a:lnTo>
                <a:pt x="1491" y="182"/>
              </a:lnTo>
              <a:lnTo>
                <a:pt x="1646" y="0"/>
              </a:lnTo>
              <a:lnTo>
                <a:pt x="1765" y="12"/>
              </a:lnTo>
              <a:lnTo>
                <a:pt x="1768" y="61"/>
              </a:lnTo>
              <a:lnTo>
                <a:pt x="1798" y="91"/>
              </a:lnTo>
              <a:lnTo>
                <a:pt x="1775" y="157"/>
              </a:lnTo>
              <a:lnTo>
                <a:pt x="1888" y="206"/>
              </a:lnTo>
              <a:lnTo>
                <a:pt x="1902" y="277"/>
              </a:lnTo>
              <a:lnTo>
                <a:pt x="2015" y="255"/>
              </a:lnTo>
              <a:lnTo>
                <a:pt x="2050" y="340"/>
              </a:lnTo>
              <a:lnTo>
                <a:pt x="2128" y="372"/>
              </a:lnTo>
              <a:lnTo>
                <a:pt x="2131" y="435"/>
              </a:lnTo>
              <a:lnTo>
                <a:pt x="2190" y="494"/>
              </a:lnTo>
              <a:lnTo>
                <a:pt x="2258" y="474"/>
              </a:lnTo>
              <a:lnTo>
                <a:pt x="2340" y="474"/>
              </a:lnTo>
              <a:lnTo>
                <a:pt x="2354" y="531"/>
              </a:lnTo>
              <a:lnTo>
                <a:pt x="2407" y="531"/>
              </a:lnTo>
              <a:lnTo>
                <a:pt x="2445" y="577"/>
              </a:lnTo>
              <a:lnTo>
                <a:pt x="2417" y="679"/>
              </a:lnTo>
              <a:lnTo>
                <a:pt x="2460" y="679"/>
              </a:lnTo>
              <a:lnTo>
                <a:pt x="2491" y="629"/>
              </a:lnTo>
              <a:lnTo>
                <a:pt x="2523" y="661"/>
              </a:lnTo>
              <a:lnTo>
                <a:pt x="2523" y="725"/>
              </a:lnTo>
              <a:lnTo>
                <a:pt x="2620" y="737"/>
              </a:lnTo>
              <a:close/>
            </a:path>
          </a:pathLst>
        </a:custGeom>
        <a:solidFill>
          <a:srgbClr val="DCDCDC"/>
        </a:solidFill>
        <a:ln w="9525">
          <a:solidFill>
            <a:srgbClr val="000000"/>
          </a:solidFill>
          <a:miter lim="800000"/>
          <a:headEnd/>
          <a:tailEnd/>
        </a:ln>
      </xdr:spPr>
    </xdr:sp>
    <xdr:clientData/>
  </xdr:twoCellAnchor>
  <xdr:twoCellAnchor>
    <xdr:from>
      <xdr:col>2</xdr:col>
      <xdr:colOff>219075</xdr:colOff>
      <xdr:row>9</xdr:row>
      <xdr:rowOff>19050</xdr:rowOff>
    </xdr:from>
    <xdr:to>
      <xdr:col>5</xdr:col>
      <xdr:colOff>352425</xdr:colOff>
      <xdr:row>17</xdr:row>
      <xdr:rowOff>19050</xdr:rowOff>
    </xdr:to>
    <xdr:grpSp>
      <xdr:nvGrpSpPr>
        <xdr:cNvPr id="208991" name="ShapeReg_3"/>
        <xdr:cNvGrpSpPr>
          <a:grpSpLocks/>
        </xdr:cNvGrpSpPr>
      </xdr:nvGrpSpPr>
      <xdr:grpSpPr bwMode="auto">
        <a:xfrm>
          <a:off x="1438275" y="1600200"/>
          <a:ext cx="1962150" cy="1295400"/>
          <a:chOff x="151" y="168"/>
          <a:chExt cx="206" cy="136"/>
        </a:xfrm>
      </xdr:grpSpPr>
      <xdr:sp macro="[0]!modRegionSelect.RegionClick" textlink="">
        <xdr:nvSpPr>
          <xdr:cNvPr id="209073" name="Groupp03_1"/>
          <xdr:cNvSpPr>
            <a:spLocks/>
          </xdr:cNvSpPr>
        </xdr:nvSpPr>
        <xdr:spPr bwMode="auto">
          <a:xfrm>
            <a:off x="277" y="168"/>
            <a:ext cx="80" cy="59"/>
          </a:xfrm>
          <a:custGeom>
            <a:avLst/>
            <a:gdLst>
              <a:gd name="T0" fmla="*/ 2147335885 w 80"/>
              <a:gd name="T1" fmla="*/ 2147336149 h 59"/>
              <a:gd name="T2" fmla="*/ 2147335885 w 80"/>
              <a:gd name="T3" fmla="*/ 2147336149 h 59"/>
              <a:gd name="T4" fmla="*/ 2147335885 w 80"/>
              <a:gd name="T5" fmla="*/ 2147336149 h 59"/>
              <a:gd name="T6" fmla="*/ 2147335885 w 80"/>
              <a:gd name="T7" fmla="*/ 2147336149 h 59"/>
              <a:gd name="T8" fmla="*/ 2147335885 w 80"/>
              <a:gd name="T9" fmla="*/ 2147336149 h 59"/>
              <a:gd name="T10" fmla="*/ 2147335885 w 80"/>
              <a:gd name="T11" fmla="*/ 2147336149 h 59"/>
              <a:gd name="T12" fmla="*/ 2147335885 w 80"/>
              <a:gd name="T13" fmla="*/ 2147336149 h 59"/>
              <a:gd name="T14" fmla="*/ 0 w 80"/>
              <a:gd name="T15" fmla="*/ 2147336149 h 59"/>
              <a:gd name="T16" fmla="*/ 2147335885 w 80"/>
              <a:gd name="T17" fmla="*/ 2147336149 h 59"/>
              <a:gd name="T18" fmla="*/ 2147335885 w 80"/>
              <a:gd name="T19" fmla="*/ 2147336149 h 59"/>
              <a:gd name="T20" fmla="*/ 2147335885 w 80"/>
              <a:gd name="T21" fmla="*/ 2147336149 h 59"/>
              <a:gd name="T22" fmla="*/ 2147335885 w 80"/>
              <a:gd name="T23" fmla="*/ 2147336149 h 59"/>
              <a:gd name="T24" fmla="*/ 2147335885 w 80"/>
              <a:gd name="T25" fmla="*/ 2147336149 h 59"/>
              <a:gd name="T26" fmla="*/ 2147335885 w 80"/>
              <a:gd name="T27" fmla="*/ 2147336149 h 59"/>
              <a:gd name="T28" fmla="*/ 2147335885 w 80"/>
              <a:gd name="T29" fmla="*/ 2147336149 h 59"/>
              <a:gd name="T30" fmla="*/ 2147335885 w 80"/>
              <a:gd name="T31" fmla="*/ 2147336149 h 59"/>
              <a:gd name="T32" fmla="*/ 2147335885 w 80"/>
              <a:gd name="T33" fmla="*/ 2147336149 h 59"/>
              <a:gd name="T34" fmla="*/ 2147335885 w 80"/>
              <a:gd name="T35" fmla="*/ 2147336149 h 59"/>
              <a:gd name="T36" fmla="*/ 2147335885 w 80"/>
              <a:gd name="T37" fmla="*/ 2147336149 h 59"/>
              <a:gd name="T38" fmla="*/ 2147335885 w 80"/>
              <a:gd name="T39" fmla="*/ 2147336149 h 59"/>
              <a:gd name="T40" fmla="*/ 2147335885 w 80"/>
              <a:gd name="T41" fmla="*/ 2147336149 h 59"/>
              <a:gd name="T42" fmla="*/ 2147335885 w 80"/>
              <a:gd name="T43" fmla="*/ 2147336149 h 59"/>
              <a:gd name="T44" fmla="*/ 2147335885 w 80"/>
              <a:gd name="T45" fmla="*/ 2147336149 h 59"/>
              <a:gd name="T46" fmla="*/ 2147335885 w 80"/>
              <a:gd name="T47" fmla="*/ 2147336149 h 59"/>
              <a:gd name="T48" fmla="*/ 2147335885 w 80"/>
              <a:gd name="T49" fmla="*/ 2147336149 h 59"/>
              <a:gd name="T50" fmla="*/ 2147335885 w 80"/>
              <a:gd name="T51" fmla="*/ 2147336149 h 59"/>
              <a:gd name="T52" fmla="*/ 2147335885 w 80"/>
              <a:gd name="T53" fmla="*/ 2147336149 h 59"/>
              <a:gd name="T54" fmla="*/ 2147335885 w 80"/>
              <a:gd name="T55" fmla="*/ 2147336149 h 59"/>
              <a:gd name="T56" fmla="*/ 2147335885 w 80"/>
              <a:gd name="T57" fmla="*/ 2147336149 h 59"/>
              <a:gd name="T58" fmla="*/ 2147335885 w 80"/>
              <a:gd name="T59" fmla="*/ 2147336149 h 59"/>
              <a:gd name="T60" fmla="*/ 2147335885 w 80"/>
              <a:gd name="T61" fmla="*/ 2147336149 h 59"/>
              <a:gd name="T62" fmla="*/ 2147335885 w 80"/>
              <a:gd name="T63" fmla="*/ 2147336149 h 59"/>
              <a:gd name="T64" fmla="*/ 2147335885 w 80"/>
              <a:gd name="T65" fmla="*/ 2147336149 h 59"/>
              <a:gd name="T66" fmla="*/ 2147335885 w 80"/>
              <a:gd name="T67" fmla="*/ 2147336149 h 59"/>
              <a:gd name="T68" fmla="*/ 2147335885 w 80"/>
              <a:gd name="T69" fmla="*/ 0 h 59"/>
              <a:gd name="T70" fmla="*/ 2147335885 w 80"/>
              <a:gd name="T71" fmla="*/ 2147336149 h 59"/>
              <a:gd name="T72" fmla="*/ 2147335885 w 80"/>
              <a:gd name="T73" fmla="*/ 2147336149 h 59"/>
              <a:gd name="T74" fmla="*/ 2147335885 w 80"/>
              <a:gd name="T75" fmla="*/ 2147336149 h 59"/>
              <a:gd name="T76" fmla="*/ 2147335885 w 80"/>
              <a:gd name="T77" fmla="*/ 2147336149 h 59"/>
              <a:gd name="T78" fmla="*/ 2147335885 w 80"/>
              <a:gd name="T79" fmla="*/ 2147336149 h 59"/>
              <a:gd name="T80" fmla="*/ 2147335885 w 80"/>
              <a:gd name="T81" fmla="*/ 2147336149 h 59"/>
              <a:gd name="T82" fmla="*/ 2147335885 w 80"/>
              <a:gd name="T83" fmla="*/ 2147336149 h 59"/>
              <a:gd name="T84" fmla="*/ 2147335885 w 80"/>
              <a:gd name="T85" fmla="*/ 2147336149 h 59"/>
              <a:gd name="T86" fmla="*/ 2147335885 w 80"/>
              <a:gd name="T87" fmla="*/ 2147336149 h 59"/>
              <a:gd name="T88" fmla="*/ 2147335885 w 80"/>
              <a:gd name="T89" fmla="*/ 2147336149 h 59"/>
              <a:gd name="T90" fmla="*/ 2147335885 w 80"/>
              <a:gd name="T91" fmla="*/ 2147336149 h 59"/>
              <a:gd name="T92" fmla="*/ 2147335885 w 80"/>
              <a:gd name="T93" fmla="*/ 2147336149 h 59"/>
              <a:gd name="T94" fmla="*/ 2147335885 w 80"/>
              <a:gd name="T95" fmla="*/ 2147336149 h 59"/>
              <a:gd name="T96" fmla="*/ 2147335885 w 80"/>
              <a:gd name="T97" fmla="*/ 2147336149 h 59"/>
              <a:gd name="T98" fmla="*/ 2147335885 w 80"/>
              <a:gd name="T99" fmla="*/ 2147336149 h 59"/>
              <a:gd name="T100" fmla="*/ 2147335885 w 80"/>
              <a:gd name="T101" fmla="*/ 2147336149 h 59"/>
              <a:gd name="T102" fmla="*/ 2147335885 w 80"/>
              <a:gd name="T103" fmla="*/ 2147336149 h 59"/>
              <a:gd name="T104" fmla="*/ 2147335885 w 80"/>
              <a:gd name="T105" fmla="*/ 2147336149 h 59"/>
              <a:gd name="T106" fmla="*/ 2147335885 w 80"/>
              <a:gd name="T107" fmla="*/ 2147336149 h 59"/>
              <a:gd name="T108" fmla="*/ 2147335885 w 80"/>
              <a:gd name="T109" fmla="*/ 2147336149 h 59"/>
              <a:gd name="T110" fmla="*/ 2147335885 w 80"/>
              <a:gd name="T111" fmla="*/ 2147336149 h 59"/>
              <a:gd name="T112" fmla="*/ 2147335885 w 80"/>
              <a:gd name="T113" fmla="*/ 2147336149 h 59"/>
              <a:gd name="T114" fmla="*/ 2147335885 w 80"/>
              <a:gd name="T115" fmla="*/ 2147336149 h 59"/>
              <a:gd name="T116" fmla="*/ 2147335885 w 80"/>
              <a:gd name="T117" fmla="*/ 2147336149 h 59"/>
              <a:gd name="T118" fmla="*/ 2147335885 w 80"/>
              <a:gd name="T119" fmla="*/ 2147336149 h 5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80"/>
              <a:gd name="T181" fmla="*/ 0 h 59"/>
              <a:gd name="T182" fmla="*/ 80 w 80"/>
              <a:gd name="T183" fmla="*/ 59 h 5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80" h="59">
                <a:moveTo>
                  <a:pt x="11" y="57"/>
                </a:moveTo>
                <a:lnTo>
                  <a:pt x="9" y="57"/>
                </a:lnTo>
                <a:lnTo>
                  <a:pt x="8" y="55"/>
                </a:lnTo>
                <a:lnTo>
                  <a:pt x="7" y="55"/>
                </a:lnTo>
                <a:lnTo>
                  <a:pt x="4" y="53"/>
                </a:lnTo>
                <a:lnTo>
                  <a:pt x="3" y="51"/>
                </a:lnTo>
                <a:lnTo>
                  <a:pt x="3" y="48"/>
                </a:lnTo>
                <a:lnTo>
                  <a:pt x="5" y="48"/>
                </a:lnTo>
                <a:lnTo>
                  <a:pt x="6" y="47"/>
                </a:lnTo>
                <a:lnTo>
                  <a:pt x="5" y="46"/>
                </a:lnTo>
                <a:lnTo>
                  <a:pt x="5" y="43"/>
                </a:lnTo>
                <a:lnTo>
                  <a:pt x="4" y="42"/>
                </a:lnTo>
                <a:lnTo>
                  <a:pt x="3" y="40"/>
                </a:lnTo>
                <a:lnTo>
                  <a:pt x="1" y="40"/>
                </a:lnTo>
                <a:lnTo>
                  <a:pt x="0" y="38"/>
                </a:lnTo>
                <a:lnTo>
                  <a:pt x="0" y="35"/>
                </a:lnTo>
                <a:lnTo>
                  <a:pt x="2" y="33"/>
                </a:lnTo>
                <a:lnTo>
                  <a:pt x="4" y="33"/>
                </a:lnTo>
                <a:lnTo>
                  <a:pt x="5" y="34"/>
                </a:lnTo>
                <a:lnTo>
                  <a:pt x="6" y="34"/>
                </a:lnTo>
                <a:lnTo>
                  <a:pt x="6" y="33"/>
                </a:lnTo>
                <a:lnTo>
                  <a:pt x="9" y="32"/>
                </a:lnTo>
                <a:lnTo>
                  <a:pt x="11" y="30"/>
                </a:lnTo>
                <a:lnTo>
                  <a:pt x="10" y="28"/>
                </a:lnTo>
                <a:lnTo>
                  <a:pt x="12" y="27"/>
                </a:lnTo>
                <a:lnTo>
                  <a:pt x="14" y="28"/>
                </a:lnTo>
                <a:lnTo>
                  <a:pt x="15" y="26"/>
                </a:lnTo>
                <a:lnTo>
                  <a:pt x="15" y="24"/>
                </a:lnTo>
                <a:lnTo>
                  <a:pt x="17" y="24"/>
                </a:lnTo>
                <a:lnTo>
                  <a:pt x="19" y="25"/>
                </a:lnTo>
                <a:lnTo>
                  <a:pt x="20" y="24"/>
                </a:lnTo>
                <a:lnTo>
                  <a:pt x="20" y="23"/>
                </a:lnTo>
                <a:lnTo>
                  <a:pt x="23" y="22"/>
                </a:lnTo>
                <a:lnTo>
                  <a:pt x="22" y="21"/>
                </a:lnTo>
                <a:lnTo>
                  <a:pt x="20" y="20"/>
                </a:lnTo>
                <a:lnTo>
                  <a:pt x="20" y="19"/>
                </a:lnTo>
                <a:lnTo>
                  <a:pt x="23" y="18"/>
                </a:lnTo>
                <a:lnTo>
                  <a:pt x="26" y="17"/>
                </a:lnTo>
                <a:lnTo>
                  <a:pt x="28" y="16"/>
                </a:lnTo>
                <a:lnTo>
                  <a:pt x="30" y="16"/>
                </a:lnTo>
                <a:lnTo>
                  <a:pt x="30" y="14"/>
                </a:lnTo>
                <a:lnTo>
                  <a:pt x="33" y="14"/>
                </a:lnTo>
                <a:lnTo>
                  <a:pt x="31" y="13"/>
                </a:lnTo>
                <a:lnTo>
                  <a:pt x="33" y="13"/>
                </a:lnTo>
                <a:lnTo>
                  <a:pt x="34" y="14"/>
                </a:lnTo>
                <a:lnTo>
                  <a:pt x="34" y="11"/>
                </a:lnTo>
                <a:lnTo>
                  <a:pt x="36" y="10"/>
                </a:lnTo>
                <a:lnTo>
                  <a:pt x="34" y="8"/>
                </a:lnTo>
                <a:lnTo>
                  <a:pt x="35" y="7"/>
                </a:lnTo>
                <a:lnTo>
                  <a:pt x="36" y="9"/>
                </a:lnTo>
                <a:lnTo>
                  <a:pt x="38" y="9"/>
                </a:lnTo>
                <a:lnTo>
                  <a:pt x="38" y="7"/>
                </a:lnTo>
                <a:lnTo>
                  <a:pt x="41" y="8"/>
                </a:lnTo>
                <a:lnTo>
                  <a:pt x="42" y="6"/>
                </a:lnTo>
                <a:lnTo>
                  <a:pt x="44" y="5"/>
                </a:lnTo>
                <a:lnTo>
                  <a:pt x="45" y="5"/>
                </a:lnTo>
                <a:lnTo>
                  <a:pt x="48" y="3"/>
                </a:lnTo>
                <a:lnTo>
                  <a:pt x="50" y="4"/>
                </a:lnTo>
                <a:lnTo>
                  <a:pt x="53" y="4"/>
                </a:lnTo>
                <a:lnTo>
                  <a:pt x="55" y="2"/>
                </a:lnTo>
                <a:lnTo>
                  <a:pt x="58" y="2"/>
                </a:lnTo>
                <a:lnTo>
                  <a:pt x="59" y="4"/>
                </a:lnTo>
                <a:lnTo>
                  <a:pt x="61" y="4"/>
                </a:lnTo>
                <a:lnTo>
                  <a:pt x="63" y="5"/>
                </a:lnTo>
                <a:lnTo>
                  <a:pt x="65" y="4"/>
                </a:lnTo>
                <a:lnTo>
                  <a:pt x="68" y="4"/>
                </a:lnTo>
                <a:lnTo>
                  <a:pt x="70" y="2"/>
                </a:lnTo>
                <a:lnTo>
                  <a:pt x="72" y="1"/>
                </a:lnTo>
                <a:lnTo>
                  <a:pt x="75" y="0"/>
                </a:lnTo>
                <a:lnTo>
                  <a:pt x="78" y="0"/>
                </a:lnTo>
                <a:lnTo>
                  <a:pt x="80" y="3"/>
                </a:lnTo>
                <a:lnTo>
                  <a:pt x="80" y="5"/>
                </a:lnTo>
                <a:lnTo>
                  <a:pt x="77" y="8"/>
                </a:lnTo>
                <a:lnTo>
                  <a:pt x="75" y="10"/>
                </a:lnTo>
                <a:lnTo>
                  <a:pt x="72" y="10"/>
                </a:lnTo>
                <a:lnTo>
                  <a:pt x="68" y="12"/>
                </a:lnTo>
                <a:lnTo>
                  <a:pt x="65" y="11"/>
                </a:lnTo>
                <a:lnTo>
                  <a:pt x="63" y="12"/>
                </a:lnTo>
                <a:lnTo>
                  <a:pt x="60" y="12"/>
                </a:lnTo>
                <a:lnTo>
                  <a:pt x="55" y="12"/>
                </a:lnTo>
                <a:lnTo>
                  <a:pt x="53" y="14"/>
                </a:lnTo>
                <a:lnTo>
                  <a:pt x="49" y="14"/>
                </a:lnTo>
                <a:lnTo>
                  <a:pt x="47" y="16"/>
                </a:lnTo>
                <a:lnTo>
                  <a:pt x="47" y="18"/>
                </a:lnTo>
                <a:lnTo>
                  <a:pt x="45" y="18"/>
                </a:lnTo>
                <a:lnTo>
                  <a:pt x="43" y="18"/>
                </a:lnTo>
                <a:lnTo>
                  <a:pt x="41" y="18"/>
                </a:lnTo>
                <a:lnTo>
                  <a:pt x="41" y="19"/>
                </a:lnTo>
                <a:lnTo>
                  <a:pt x="39" y="19"/>
                </a:lnTo>
                <a:lnTo>
                  <a:pt x="39" y="21"/>
                </a:lnTo>
                <a:lnTo>
                  <a:pt x="36" y="23"/>
                </a:lnTo>
                <a:lnTo>
                  <a:pt x="35" y="24"/>
                </a:lnTo>
                <a:lnTo>
                  <a:pt x="35" y="22"/>
                </a:lnTo>
                <a:lnTo>
                  <a:pt x="33" y="23"/>
                </a:lnTo>
                <a:lnTo>
                  <a:pt x="34" y="26"/>
                </a:lnTo>
                <a:lnTo>
                  <a:pt x="32" y="26"/>
                </a:lnTo>
                <a:lnTo>
                  <a:pt x="31" y="25"/>
                </a:lnTo>
                <a:lnTo>
                  <a:pt x="31" y="26"/>
                </a:lnTo>
                <a:lnTo>
                  <a:pt x="31" y="27"/>
                </a:lnTo>
                <a:lnTo>
                  <a:pt x="30" y="26"/>
                </a:lnTo>
                <a:lnTo>
                  <a:pt x="29" y="28"/>
                </a:lnTo>
                <a:lnTo>
                  <a:pt x="28" y="29"/>
                </a:lnTo>
                <a:lnTo>
                  <a:pt x="26" y="29"/>
                </a:lnTo>
                <a:lnTo>
                  <a:pt x="25" y="30"/>
                </a:lnTo>
                <a:lnTo>
                  <a:pt x="23" y="33"/>
                </a:lnTo>
                <a:lnTo>
                  <a:pt x="21" y="33"/>
                </a:lnTo>
                <a:lnTo>
                  <a:pt x="19" y="35"/>
                </a:lnTo>
                <a:lnTo>
                  <a:pt x="19" y="37"/>
                </a:lnTo>
                <a:lnTo>
                  <a:pt x="17" y="38"/>
                </a:lnTo>
                <a:lnTo>
                  <a:pt x="16" y="40"/>
                </a:lnTo>
                <a:lnTo>
                  <a:pt x="14" y="42"/>
                </a:lnTo>
                <a:lnTo>
                  <a:pt x="14" y="45"/>
                </a:lnTo>
                <a:lnTo>
                  <a:pt x="13" y="47"/>
                </a:lnTo>
                <a:lnTo>
                  <a:pt x="14" y="50"/>
                </a:lnTo>
                <a:lnTo>
                  <a:pt x="13" y="54"/>
                </a:lnTo>
                <a:lnTo>
                  <a:pt x="15" y="56"/>
                </a:lnTo>
                <a:lnTo>
                  <a:pt x="15" y="58"/>
                </a:lnTo>
                <a:lnTo>
                  <a:pt x="15" y="59"/>
                </a:lnTo>
                <a:lnTo>
                  <a:pt x="13" y="59"/>
                </a:lnTo>
                <a:lnTo>
                  <a:pt x="13" y="58"/>
                </a:lnTo>
                <a:lnTo>
                  <a:pt x="11" y="57"/>
                </a:lnTo>
                <a:close/>
              </a:path>
            </a:pathLst>
          </a:custGeom>
          <a:solidFill>
            <a:srgbClr val="DCDCDC"/>
          </a:solidFill>
          <a:ln w="9525">
            <a:solidFill>
              <a:srgbClr val="000000"/>
            </a:solidFill>
            <a:miter lim="800000"/>
            <a:headEnd/>
            <a:tailEnd/>
          </a:ln>
        </xdr:spPr>
      </xdr:sp>
      <xdr:sp macro="[0]!modRegionSelect.RegionClick" textlink="">
        <xdr:nvSpPr>
          <xdr:cNvPr id="209074" name="ShapeReg_3"/>
          <xdr:cNvSpPr>
            <a:spLocks/>
          </xdr:cNvSpPr>
        </xdr:nvSpPr>
        <xdr:spPr bwMode="auto">
          <a:xfrm>
            <a:off x="151" y="227"/>
            <a:ext cx="81" cy="77"/>
          </a:xfrm>
          <a:custGeom>
            <a:avLst/>
            <a:gdLst>
              <a:gd name="T0" fmla="*/ 2147335895 w 81"/>
              <a:gd name="T1" fmla="*/ 2147335853 h 77"/>
              <a:gd name="T2" fmla="*/ 2147335895 w 81"/>
              <a:gd name="T3" fmla="*/ 2147335853 h 77"/>
              <a:gd name="T4" fmla="*/ 2147335895 w 81"/>
              <a:gd name="T5" fmla="*/ 2147335853 h 77"/>
              <a:gd name="T6" fmla="*/ 2147335895 w 81"/>
              <a:gd name="T7" fmla="*/ 2147335853 h 77"/>
              <a:gd name="T8" fmla="*/ 2147335895 w 81"/>
              <a:gd name="T9" fmla="*/ 2147335853 h 77"/>
              <a:gd name="T10" fmla="*/ 2147335895 w 81"/>
              <a:gd name="T11" fmla="*/ 2147335853 h 77"/>
              <a:gd name="T12" fmla="*/ 2147335895 w 81"/>
              <a:gd name="T13" fmla="*/ 0 h 77"/>
              <a:gd name="T14" fmla="*/ 2147335895 w 81"/>
              <a:gd name="T15" fmla="*/ 2147335853 h 77"/>
              <a:gd name="T16" fmla="*/ 2147335895 w 81"/>
              <a:gd name="T17" fmla="*/ 2147335853 h 77"/>
              <a:gd name="T18" fmla="*/ 2147335895 w 81"/>
              <a:gd name="T19" fmla="*/ 2147335853 h 77"/>
              <a:gd name="T20" fmla="*/ 2147335895 w 81"/>
              <a:gd name="T21" fmla="*/ 2147335853 h 77"/>
              <a:gd name="T22" fmla="*/ 2147335895 w 81"/>
              <a:gd name="T23" fmla="*/ 2147335853 h 77"/>
              <a:gd name="T24" fmla="*/ 2147335895 w 81"/>
              <a:gd name="T25" fmla="*/ 2147335853 h 77"/>
              <a:gd name="T26" fmla="*/ 2147335895 w 81"/>
              <a:gd name="T27" fmla="*/ 2147335853 h 77"/>
              <a:gd name="T28" fmla="*/ 2147335895 w 81"/>
              <a:gd name="T29" fmla="*/ 2147335853 h 77"/>
              <a:gd name="T30" fmla="*/ 2147335895 w 81"/>
              <a:gd name="T31" fmla="*/ 2147335853 h 77"/>
              <a:gd name="T32" fmla="*/ 2147335895 w 81"/>
              <a:gd name="T33" fmla="*/ 2147335853 h 77"/>
              <a:gd name="T34" fmla="*/ 2147335895 w 81"/>
              <a:gd name="T35" fmla="*/ 2147335853 h 77"/>
              <a:gd name="T36" fmla="*/ 2147335895 w 81"/>
              <a:gd name="T37" fmla="*/ 2147335853 h 77"/>
              <a:gd name="T38" fmla="*/ 2147335895 w 81"/>
              <a:gd name="T39" fmla="*/ 2147335853 h 77"/>
              <a:gd name="T40" fmla="*/ 2147335895 w 81"/>
              <a:gd name="T41" fmla="*/ 2147335853 h 77"/>
              <a:gd name="T42" fmla="*/ 2147335895 w 81"/>
              <a:gd name="T43" fmla="*/ 2147335853 h 77"/>
              <a:gd name="T44" fmla="*/ 2147335895 w 81"/>
              <a:gd name="T45" fmla="*/ 2147335853 h 77"/>
              <a:gd name="T46" fmla="*/ 2147335895 w 81"/>
              <a:gd name="T47" fmla="*/ 2147335853 h 77"/>
              <a:gd name="T48" fmla="*/ 2147335895 w 81"/>
              <a:gd name="T49" fmla="*/ 2147335853 h 77"/>
              <a:gd name="T50" fmla="*/ 2147335895 w 81"/>
              <a:gd name="T51" fmla="*/ 2147335853 h 77"/>
              <a:gd name="T52" fmla="*/ 2147335895 w 81"/>
              <a:gd name="T53" fmla="*/ 2147335853 h 77"/>
              <a:gd name="T54" fmla="*/ 2147335895 w 81"/>
              <a:gd name="T55" fmla="*/ 2147335853 h 77"/>
              <a:gd name="T56" fmla="*/ 2147335895 w 81"/>
              <a:gd name="T57" fmla="*/ 2147335853 h 77"/>
              <a:gd name="T58" fmla="*/ 2147335895 w 81"/>
              <a:gd name="T59" fmla="*/ 2147335853 h 77"/>
              <a:gd name="T60" fmla="*/ 2147335895 w 81"/>
              <a:gd name="T61" fmla="*/ 2147335853 h 77"/>
              <a:gd name="T62" fmla="*/ 2147335895 w 81"/>
              <a:gd name="T63" fmla="*/ 2147335853 h 77"/>
              <a:gd name="T64" fmla="*/ 2147335895 w 81"/>
              <a:gd name="T65" fmla="*/ 2147335853 h 77"/>
              <a:gd name="T66" fmla="*/ 2147335895 w 81"/>
              <a:gd name="T67" fmla="*/ 2147335853 h 77"/>
              <a:gd name="T68" fmla="*/ 2147335895 w 81"/>
              <a:gd name="T69" fmla="*/ 2147335853 h 77"/>
              <a:gd name="T70" fmla="*/ 2147335895 w 81"/>
              <a:gd name="T71" fmla="*/ 2147335853 h 77"/>
              <a:gd name="T72" fmla="*/ 2147335895 w 81"/>
              <a:gd name="T73" fmla="*/ 2147335853 h 77"/>
              <a:gd name="T74" fmla="*/ 2147335895 w 81"/>
              <a:gd name="T75" fmla="*/ 2147335853 h 77"/>
              <a:gd name="T76" fmla="*/ 2147335895 w 81"/>
              <a:gd name="T77" fmla="*/ 2147335853 h 77"/>
              <a:gd name="T78" fmla="*/ 2147335895 w 81"/>
              <a:gd name="T79" fmla="*/ 2147335853 h 77"/>
              <a:gd name="T80" fmla="*/ 2147335895 w 81"/>
              <a:gd name="T81" fmla="*/ 2147335853 h 77"/>
              <a:gd name="T82" fmla="*/ 2147335895 w 81"/>
              <a:gd name="T83" fmla="*/ 2147335853 h 77"/>
              <a:gd name="T84" fmla="*/ 2147335895 w 81"/>
              <a:gd name="T85" fmla="*/ 2147335853 h 77"/>
              <a:gd name="T86" fmla="*/ 2147335895 w 81"/>
              <a:gd name="T87" fmla="*/ 2147335853 h 77"/>
              <a:gd name="T88" fmla="*/ 2147335895 w 81"/>
              <a:gd name="T89" fmla="*/ 2147335853 h 77"/>
              <a:gd name="T90" fmla="*/ 2147335895 w 81"/>
              <a:gd name="T91" fmla="*/ 2147335853 h 77"/>
              <a:gd name="T92" fmla="*/ 2147335895 w 81"/>
              <a:gd name="T93" fmla="*/ 2147335853 h 77"/>
              <a:gd name="T94" fmla="*/ 2147335895 w 81"/>
              <a:gd name="T95" fmla="*/ 2147335853 h 77"/>
              <a:gd name="T96" fmla="*/ 2147335895 w 81"/>
              <a:gd name="T97" fmla="*/ 2147335853 h 77"/>
              <a:gd name="T98" fmla="*/ 2147335895 w 81"/>
              <a:gd name="T99" fmla="*/ 2147335853 h 77"/>
              <a:gd name="T100" fmla="*/ 2147335895 w 81"/>
              <a:gd name="T101" fmla="*/ 2147335853 h 77"/>
              <a:gd name="T102" fmla="*/ 2147335895 w 81"/>
              <a:gd name="T103" fmla="*/ 2147335853 h 77"/>
              <a:gd name="T104" fmla="*/ 2147335895 w 81"/>
              <a:gd name="T105" fmla="*/ 2147335853 h 77"/>
              <a:gd name="T106" fmla="*/ 2147335895 w 81"/>
              <a:gd name="T107" fmla="*/ 2147335853 h 77"/>
              <a:gd name="T108" fmla="*/ 2147335895 w 81"/>
              <a:gd name="T109" fmla="*/ 2147335853 h 77"/>
              <a:gd name="T110" fmla="*/ 2147335895 w 81"/>
              <a:gd name="T111" fmla="*/ 2147335853 h 77"/>
              <a:gd name="T112" fmla="*/ 2147335895 w 81"/>
              <a:gd name="T113" fmla="*/ 2147335853 h 77"/>
              <a:gd name="T114" fmla="*/ 2147335895 w 81"/>
              <a:gd name="T115" fmla="*/ 2147335853 h 77"/>
              <a:gd name="T116" fmla="*/ 2147335895 w 81"/>
              <a:gd name="T117" fmla="*/ 2147335853 h 77"/>
              <a:gd name="T118" fmla="*/ 2147335895 w 81"/>
              <a:gd name="T119" fmla="*/ 2147335853 h 77"/>
              <a:gd name="T120" fmla="*/ 2147335895 w 81"/>
              <a:gd name="T121" fmla="*/ 2147335853 h 77"/>
              <a:gd name="T122" fmla="*/ 2147335895 w 81"/>
              <a:gd name="T123" fmla="*/ 2147335853 h 77"/>
              <a:gd name="T124" fmla="*/ 2147335895 w 81"/>
              <a:gd name="T125" fmla="*/ 2147335853 h 77"/>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81"/>
              <a:gd name="T190" fmla="*/ 0 h 77"/>
              <a:gd name="T191" fmla="*/ 81 w 81"/>
              <a:gd name="T192" fmla="*/ 77 h 77"/>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81" h="77">
                <a:moveTo>
                  <a:pt x="64" y="11"/>
                </a:moveTo>
                <a:lnTo>
                  <a:pt x="62" y="14"/>
                </a:lnTo>
                <a:lnTo>
                  <a:pt x="60" y="16"/>
                </a:lnTo>
                <a:lnTo>
                  <a:pt x="60" y="13"/>
                </a:lnTo>
                <a:lnTo>
                  <a:pt x="62" y="11"/>
                </a:lnTo>
                <a:lnTo>
                  <a:pt x="60" y="8"/>
                </a:lnTo>
                <a:lnTo>
                  <a:pt x="59" y="6"/>
                </a:lnTo>
                <a:lnTo>
                  <a:pt x="56" y="6"/>
                </a:lnTo>
                <a:lnTo>
                  <a:pt x="52" y="7"/>
                </a:lnTo>
                <a:lnTo>
                  <a:pt x="49" y="6"/>
                </a:lnTo>
                <a:lnTo>
                  <a:pt x="45" y="7"/>
                </a:lnTo>
                <a:lnTo>
                  <a:pt x="41" y="6"/>
                </a:lnTo>
                <a:lnTo>
                  <a:pt x="41" y="11"/>
                </a:lnTo>
                <a:lnTo>
                  <a:pt x="39" y="13"/>
                </a:lnTo>
                <a:lnTo>
                  <a:pt x="40" y="15"/>
                </a:lnTo>
                <a:lnTo>
                  <a:pt x="39" y="16"/>
                </a:lnTo>
                <a:lnTo>
                  <a:pt x="35" y="15"/>
                </a:lnTo>
                <a:lnTo>
                  <a:pt x="33" y="12"/>
                </a:lnTo>
                <a:lnTo>
                  <a:pt x="31" y="10"/>
                </a:lnTo>
                <a:lnTo>
                  <a:pt x="30" y="6"/>
                </a:lnTo>
                <a:lnTo>
                  <a:pt x="30" y="0"/>
                </a:lnTo>
                <a:lnTo>
                  <a:pt x="27" y="0"/>
                </a:lnTo>
                <a:lnTo>
                  <a:pt x="25" y="2"/>
                </a:lnTo>
                <a:lnTo>
                  <a:pt x="25" y="4"/>
                </a:lnTo>
                <a:lnTo>
                  <a:pt x="25" y="7"/>
                </a:lnTo>
                <a:lnTo>
                  <a:pt x="26" y="9"/>
                </a:lnTo>
                <a:lnTo>
                  <a:pt x="26" y="12"/>
                </a:lnTo>
                <a:lnTo>
                  <a:pt x="22" y="15"/>
                </a:lnTo>
                <a:lnTo>
                  <a:pt x="20" y="12"/>
                </a:lnTo>
                <a:lnTo>
                  <a:pt x="17" y="9"/>
                </a:lnTo>
                <a:lnTo>
                  <a:pt x="16" y="10"/>
                </a:lnTo>
                <a:lnTo>
                  <a:pt x="15" y="12"/>
                </a:lnTo>
                <a:lnTo>
                  <a:pt x="14" y="11"/>
                </a:lnTo>
                <a:lnTo>
                  <a:pt x="13" y="11"/>
                </a:lnTo>
                <a:lnTo>
                  <a:pt x="12" y="10"/>
                </a:lnTo>
                <a:lnTo>
                  <a:pt x="11" y="11"/>
                </a:lnTo>
                <a:lnTo>
                  <a:pt x="11" y="13"/>
                </a:lnTo>
                <a:lnTo>
                  <a:pt x="11" y="15"/>
                </a:lnTo>
                <a:lnTo>
                  <a:pt x="9" y="16"/>
                </a:lnTo>
                <a:lnTo>
                  <a:pt x="8" y="17"/>
                </a:lnTo>
                <a:lnTo>
                  <a:pt x="8" y="20"/>
                </a:lnTo>
                <a:lnTo>
                  <a:pt x="11" y="23"/>
                </a:lnTo>
                <a:lnTo>
                  <a:pt x="10" y="26"/>
                </a:lnTo>
                <a:lnTo>
                  <a:pt x="7" y="26"/>
                </a:lnTo>
                <a:lnTo>
                  <a:pt x="8" y="28"/>
                </a:lnTo>
                <a:lnTo>
                  <a:pt x="7" y="30"/>
                </a:lnTo>
                <a:lnTo>
                  <a:pt x="4" y="33"/>
                </a:lnTo>
                <a:lnTo>
                  <a:pt x="3" y="33"/>
                </a:lnTo>
                <a:lnTo>
                  <a:pt x="3" y="34"/>
                </a:lnTo>
                <a:lnTo>
                  <a:pt x="0" y="38"/>
                </a:lnTo>
                <a:lnTo>
                  <a:pt x="1" y="40"/>
                </a:lnTo>
                <a:lnTo>
                  <a:pt x="0" y="41"/>
                </a:lnTo>
                <a:lnTo>
                  <a:pt x="0" y="44"/>
                </a:lnTo>
                <a:lnTo>
                  <a:pt x="2" y="45"/>
                </a:lnTo>
                <a:lnTo>
                  <a:pt x="2" y="47"/>
                </a:lnTo>
                <a:lnTo>
                  <a:pt x="4" y="48"/>
                </a:lnTo>
                <a:lnTo>
                  <a:pt x="5" y="49"/>
                </a:lnTo>
                <a:lnTo>
                  <a:pt x="5" y="50"/>
                </a:lnTo>
                <a:lnTo>
                  <a:pt x="7" y="51"/>
                </a:lnTo>
                <a:lnTo>
                  <a:pt x="8" y="51"/>
                </a:lnTo>
                <a:lnTo>
                  <a:pt x="9" y="52"/>
                </a:lnTo>
                <a:lnTo>
                  <a:pt x="10" y="54"/>
                </a:lnTo>
                <a:lnTo>
                  <a:pt x="12" y="54"/>
                </a:lnTo>
                <a:lnTo>
                  <a:pt x="14" y="54"/>
                </a:lnTo>
                <a:lnTo>
                  <a:pt x="15" y="55"/>
                </a:lnTo>
                <a:lnTo>
                  <a:pt x="17" y="56"/>
                </a:lnTo>
                <a:lnTo>
                  <a:pt x="18" y="57"/>
                </a:lnTo>
                <a:lnTo>
                  <a:pt x="19" y="59"/>
                </a:lnTo>
                <a:lnTo>
                  <a:pt x="20" y="60"/>
                </a:lnTo>
                <a:lnTo>
                  <a:pt x="20" y="61"/>
                </a:lnTo>
                <a:lnTo>
                  <a:pt x="21" y="61"/>
                </a:lnTo>
                <a:lnTo>
                  <a:pt x="24" y="61"/>
                </a:lnTo>
                <a:lnTo>
                  <a:pt x="25" y="61"/>
                </a:lnTo>
                <a:lnTo>
                  <a:pt x="26" y="61"/>
                </a:lnTo>
                <a:lnTo>
                  <a:pt x="26" y="63"/>
                </a:lnTo>
                <a:lnTo>
                  <a:pt x="27" y="64"/>
                </a:lnTo>
                <a:lnTo>
                  <a:pt x="28" y="64"/>
                </a:lnTo>
                <a:lnTo>
                  <a:pt x="28" y="65"/>
                </a:lnTo>
                <a:lnTo>
                  <a:pt x="29" y="65"/>
                </a:lnTo>
                <a:lnTo>
                  <a:pt x="30" y="66"/>
                </a:lnTo>
                <a:lnTo>
                  <a:pt x="32" y="65"/>
                </a:lnTo>
                <a:lnTo>
                  <a:pt x="32" y="64"/>
                </a:lnTo>
                <a:lnTo>
                  <a:pt x="34" y="64"/>
                </a:lnTo>
                <a:lnTo>
                  <a:pt x="35" y="66"/>
                </a:lnTo>
                <a:lnTo>
                  <a:pt x="33" y="67"/>
                </a:lnTo>
                <a:lnTo>
                  <a:pt x="35" y="68"/>
                </a:lnTo>
                <a:lnTo>
                  <a:pt x="35" y="69"/>
                </a:lnTo>
                <a:lnTo>
                  <a:pt x="36" y="69"/>
                </a:lnTo>
                <a:lnTo>
                  <a:pt x="38" y="70"/>
                </a:lnTo>
                <a:lnTo>
                  <a:pt x="37" y="70"/>
                </a:lnTo>
                <a:lnTo>
                  <a:pt x="38" y="72"/>
                </a:lnTo>
                <a:lnTo>
                  <a:pt x="39" y="72"/>
                </a:lnTo>
                <a:lnTo>
                  <a:pt x="40" y="71"/>
                </a:lnTo>
                <a:lnTo>
                  <a:pt x="41" y="71"/>
                </a:lnTo>
                <a:lnTo>
                  <a:pt x="42" y="73"/>
                </a:lnTo>
                <a:lnTo>
                  <a:pt x="44" y="74"/>
                </a:lnTo>
                <a:lnTo>
                  <a:pt x="43" y="76"/>
                </a:lnTo>
                <a:lnTo>
                  <a:pt x="44" y="76"/>
                </a:lnTo>
                <a:lnTo>
                  <a:pt x="46" y="76"/>
                </a:lnTo>
                <a:lnTo>
                  <a:pt x="46" y="75"/>
                </a:lnTo>
                <a:lnTo>
                  <a:pt x="47" y="75"/>
                </a:lnTo>
                <a:lnTo>
                  <a:pt x="49" y="75"/>
                </a:lnTo>
                <a:lnTo>
                  <a:pt x="49" y="76"/>
                </a:lnTo>
                <a:lnTo>
                  <a:pt x="51" y="77"/>
                </a:lnTo>
                <a:lnTo>
                  <a:pt x="52" y="75"/>
                </a:lnTo>
                <a:lnTo>
                  <a:pt x="53" y="74"/>
                </a:lnTo>
                <a:lnTo>
                  <a:pt x="54" y="73"/>
                </a:lnTo>
                <a:lnTo>
                  <a:pt x="53" y="71"/>
                </a:lnTo>
                <a:lnTo>
                  <a:pt x="54" y="70"/>
                </a:lnTo>
                <a:lnTo>
                  <a:pt x="55" y="69"/>
                </a:lnTo>
                <a:lnTo>
                  <a:pt x="56" y="68"/>
                </a:lnTo>
                <a:lnTo>
                  <a:pt x="58" y="67"/>
                </a:lnTo>
                <a:lnTo>
                  <a:pt x="60" y="65"/>
                </a:lnTo>
                <a:lnTo>
                  <a:pt x="61" y="64"/>
                </a:lnTo>
                <a:lnTo>
                  <a:pt x="62" y="63"/>
                </a:lnTo>
                <a:lnTo>
                  <a:pt x="61" y="61"/>
                </a:lnTo>
                <a:lnTo>
                  <a:pt x="61" y="60"/>
                </a:lnTo>
                <a:lnTo>
                  <a:pt x="60" y="60"/>
                </a:lnTo>
                <a:lnTo>
                  <a:pt x="59" y="59"/>
                </a:lnTo>
                <a:lnTo>
                  <a:pt x="58" y="59"/>
                </a:lnTo>
                <a:lnTo>
                  <a:pt x="56" y="60"/>
                </a:lnTo>
                <a:lnTo>
                  <a:pt x="55" y="62"/>
                </a:lnTo>
                <a:lnTo>
                  <a:pt x="54" y="61"/>
                </a:lnTo>
                <a:lnTo>
                  <a:pt x="53" y="63"/>
                </a:lnTo>
                <a:lnTo>
                  <a:pt x="52" y="62"/>
                </a:lnTo>
                <a:lnTo>
                  <a:pt x="51" y="61"/>
                </a:lnTo>
                <a:lnTo>
                  <a:pt x="49" y="61"/>
                </a:lnTo>
                <a:lnTo>
                  <a:pt x="49" y="58"/>
                </a:lnTo>
                <a:lnTo>
                  <a:pt x="51" y="58"/>
                </a:lnTo>
                <a:lnTo>
                  <a:pt x="50" y="56"/>
                </a:lnTo>
                <a:lnTo>
                  <a:pt x="51" y="56"/>
                </a:lnTo>
                <a:lnTo>
                  <a:pt x="52" y="54"/>
                </a:lnTo>
                <a:lnTo>
                  <a:pt x="53" y="54"/>
                </a:lnTo>
                <a:lnTo>
                  <a:pt x="55" y="54"/>
                </a:lnTo>
                <a:lnTo>
                  <a:pt x="55" y="53"/>
                </a:lnTo>
                <a:lnTo>
                  <a:pt x="55" y="51"/>
                </a:lnTo>
                <a:lnTo>
                  <a:pt x="54" y="50"/>
                </a:lnTo>
                <a:lnTo>
                  <a:pt x="55" y="48"/>
                </a:lnTo>
                <a:lnTo>
                  <a:pt x="56" y="47"/>
                </a:lnTo>
                <a:lnTo>
                  <a:pt x="56" y="45"/>
                </a:lnTo>
                <a:lnTo>
                  <a:pt x="57" y="43"/>
                </a:lnTo>
                <a:lnTo>
                  <a:pt x="56" y="42"/>
                </a:lnTo>
                <a:lnTo>
                  <a:pt x="54" y="40"/>
                </a:lnTo>
                <a:lnTo>
                  <a:pt x="54" y="38"/>
                </a:lnTo>
                <a:lnTo>
                  <a:pt x="54" y="36"/>
                </a:lnTo>
                <a:lnTo>
                  <a:pt x="55" y="36"/>
                </a:lnTo>
                <a:lnTo>
                  <a:pt x="57" y="38"/>
                </a:lnTo>
                <a:lnTo>
                  <a:pt x="59" y="38"/>
                </a:lnTo>
                <a:lnTo>
                  <a:pt x="60" y="39"/>
                </a:lnTo>
                <a:lnTo>
                  <a:pt x="62" y="40"/>
                </a:lnTo>
                <a:lnTo>
                  <a:pt x="64" y="41"/>
                </a:lnTo>
                <a:lnTo>
                  <a:pt x="66" y="43"/>
                </a:lnTo>
                <a:lnTo>
                  <a:pt x="67" y="45"/>
                </a:lnTo>
                <a:lnTo>
                  <a:pt x="68" y="44"/>
                </a:lnTo>
                <a:lnTo>
                  <a:pt x="70" y="44"/>
                </a:lnTo>
                <a:lnTo>
                  <a:pt x="72" y="45"/>
                </a:lnTo>
                <a:lnTo>
                  <a:pt x="73" y="45"/>
                </a:lnTo>
                <a:lnTo>
                  <a:pt x="75" y="46"/>
                </a:lnTo>
                <a:lnTo>
                  <a:pt x="76" y="46"/>
                </a:lnTo>
                <a:lnTo>
                  <a:pt x="77" y="47"/>
                </a:lnTo>
                <a:lnTo>
                  <a:pt x="78" y="46"/>
                </a:lnTo>
                <a:lnTo>
                  <a:pt x="79" y="44"/>
                </a:lnTo>
                <a:lnTo>
                  <a:pt x="78" y="43"/>
                </a:lnTo>
                <a:lnTo>
                  <a:pt x="78" y="41"/>
                </a:lnTo>
                <a:lnTo>
                  <a:pt x="79" y="39"/>
                </a:lnTo>
                <a:lnTo>
                  <a:pt x="78" y="38"/>
                </a:lnTo>
                <a:lnTo>
                  <a:pt x="77" y="36"/>
                </a:lnTo>
                <a:lnTo>
                  <a:pt x="76" y="35"/>
                </a:lnTo>
                <a:lnTo>
                  <a:pt x="77" y="34"/>
                </a:lnTo>
                <a:lnTo>
                  <a:pt x="78" y="33"/>
                </a:lnTo>
                <a:lnTo>
                  <a:pt x="78" y="32"/>
                </a:lnTo>
                <a:lnTo>
                  <a:pt x="79" y="31"/>
                </a:lnTo>
                <a:lnTo>
                  <a:pt x="80" y="29"/>
                </a:lnTo>
                <a:lnTo>
                  <a:pt x="81" y="28"/>
                </a:lnTo>
                <a:lnTo>
                  <a:pt x="80" y="27"/>
                </a:lnTo>
                <a:lnTo>
                  <a:pt x="78" y="26"/>
                </a:lnTo>
                <a:lnTo>
                  <a:pt x="77" y="26"/>
                </a:lnTo>
                <a:lnTo>
                  <a:pt x="75" y="27"/>
                </a:lnTo>
                <a:lnTo>
                  <a:pt x="74" y="27"/>
                </a:lnTo>
                <a:lnTo>
                  <a:pt x="72" y="25"/>
                </a:lnTo>
                <a:lnTo>
                  <a:pt x="71" y="24"/>
                </a:lnTo>
                <a:lnTo>
                  <a:pt x="71" y="21"/>
                </a:lnTo>
                <a:lnTo>
                  <a:pt x="68" y="19"/>
                </a:lnTo>
                <a:lnTo>
                  <a:pt x="67" y="18"/>
                </a:lnTo>
                <a:lnTo>
                  <a:pt x="67" y="15"/>
                </a:lnTo>
                <a:lnTo>
                  <a:pt x="66" y="13"/>
                </a:lnTo>
                <a:lnTo>
                  <a:pt x="64" y="11"/>
                </a:lnTo>
                <a:close/>
              </a:path>
            </a:pathLst>
          </a:custGeom>
          <a:solidFill>
            <a:srgbClr val="DCDCDC"/>
          </a:solidFill>
          <a:ln w="9525">
            <a:solidFill>
              <a:srgbClr val="000000"/>
            </a:solidFill>
            <a:miter lim="800000"/>
            <a:headEnd/>
            <a:tailEnd/>
          </a:ln>
        </xdr:spPr>
      </xdr:sp>
    </xdr:grpSp>
    <xdr:clientData/>
  </xdr:twoCellAnchor>
  <xdr:twoCellAnchor>
    <xdr:from>
      <xdr:col>12</xdr:col>
      <xdr:colOff>114300</xdr:colOff>
      <xdr:row>9</xdr:row>
      <xdr:rowOff>114300</xdr:rowOff>
    </xdr:from>
    <xdr:to>
      <xdr:col>12</xdr:col>
      <xdr:colOff>152400</xdr:colOff>
      <xdr:row>10</xdr:row>
      <xdr:rowOff>47625</xdr:rowOff>
    </xdr:to>
    <xdr:sp macro="[0]!modRegionSelect.RegionClick" textlink="">
      <xdr:nvSpPr>
        <xdr:cNvPr id="208992" name="Groupp21_1"/>
        <xdr:cNvSpPr>
          <a:spLocks/>
        </xdr:cNvSpPr>
      </xdr:nvSpPr>
      <xdr:spPr bwMode="auto">
        <a:xfrm>
          <a:off x="7429500" y="1695450"/>
          <a:ext cx="38100" cy="95250"/>
        </a:xfrm>
        <a:custGeom>
          <a:avLst/>
          <a:gdLst>
            <a:gd name="T0" fmla="*/ 0 w 4"/>
            <a:gd name="T1" fmla="*/ 2147483647 h 10"/>
            <a:gd name="T2" fmla="*/ 0 w 4"/>
            <a:gd name="T3" fmla="*/ 2147483647 h 10"/>
            <a:gd name="T4" fmla="*/ 0 w 4"/>
            <a:gd name="T5" fmla="*/ 2147483647 h 10"/>
            <a:gd name="T6" fmla="*/ 2147483647 w 4"/>
            <a:gd name="T7" fmla="*/ 2147483647 h 10"/>
            <a:gd name="T8" fmla="*/ 2147483647 w 4"/>
            <a:gd name="T9" fmla="*/ 2147483647 h 10"/>
            <a:gd name="T10" fmla="*/ 2147483647 w 4"/>
            <a:gd name="T11" fmla="*/ 2147483647 h 10"/>
            <a:gd name="T12" fmla="*/ 2147483647 w 4"/>
            <a:gd name="T13" fmla="*/ 2147483647 h 10"/>
            <a:gd name="T14" fmla="*/ 2147483647 w 4"/>
            <a:gd name="T15" fmla="*/ 2147483647 h 10"/>
            <a:gd name="T16" fmla="*/ 2147483647 w 4"/>
            <a:gd name="T17" fmla="*/ 2147483647 h 10"/>
            <a:gd name="T18" fmla="*/ 2147483647 w 4"/>
            <a:gd name="T19" fmla="*/ 2147483647 h 10"/>
            <a:gd name="T20" fmla="*/ 2147483647 w 4"/>
            <a:gd name="T21" fmla="*/ 2147483647 h 10"/>
            <a:gd name="T22" fmla="*/ 2147483647 w 4"/>
            <a:gd name="T23" fmla="*/ 0 h 10"/>
            <a:gd name="T24" fmla="*/ 0 w 4"/>
            <a:gd name="T25" fmla="*/ 2147483647 h 1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
            <a:gd name="T40" fmla="*/ 0 h 10"/>
            <a:gd name="T41" fmla="*/ 4 w 4"/>
            <a:gd name="T42" fmla="*/ 10 h 1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4" h="10">
              <a:moveTo>
                <a:pt x="0" y="1"/>
              </a:moveTo>
              <a:lnTo>
                <a:pt x="0" y="3"/>
              </a:lnTo>
              <a:lnTo>
                <a:pt x="0" y="6"/>
              </a:lnTo>
              <a:lnTo>
                <a:pt x="1" y="7"/>
              </a:lnTo>
              <a:lnTo>
                <a:pt x="2" y="8"/>
              </a:lnTo>
              <a:lnTo>
                <a:pt x="2" y="10"/>
              </a:lnTo>
              <a:lnTo>
                <a:pt x="4" y="10"/>
              </a:lnTo>
              <a:lnTo>
                <a:pt x="4" y="8"/>
              </a:lnTo>
              <a:lnTo>
                <a:pt x="3" y="7"/>
              </a:lnTo>
              <a:lnTo>
                <a:pt x="4" y="4"/>
              </a:lnTo>
              <a:lnTo>
                <a:pt x="4" y="1"/>
              </a:lnTo>
              <a:lnTo>
                <a:pt x="1" y="0"/>
              </a:lnTo>
              <a:lnTo>
                <a:pt x="0" y="1"/>
              </a:lnTo>
              <a:close/>
            </a:path>
          </a:pathLst>
        </a:custGeom>
        <a:solidFill>
          <a:srgbClr val="DCDCDC"/>
        </a:solidFill>
        <a:ln w="9525">
          <a:solidFill>
            <a:srgbClr val="000000"/>
          </a:solidFill>
          <a:miter lim="800000"/>
          <a:headEnd/>
          <a:tailEnd/>
        </a:ln>
      </xdr:spPr>
    </xdr:sp>
    <xdr:clientData/>
  </xdr:twoCellAnchor>
  <xdr:twoCellAnchor>
    <xdr:from>
      <xdr:col>11</xdr:col>
      <xdr:colOff>333375</xdr:colOff>
      <xdr:row>15</xdr:row>
      <xdr:rowOff>76200</xdr:rowOff>
    </xdr:from>
    <xdr:to>
      <xdr:col>13</xdr:col>
      <xdr:colOff>161925</xdr:colOff>
      <xdr:row>22</xdr:row>
      <xdr:rowOff>76200</xdr:rowOff>
    </xdr:to>
    <xdr:grpSp>
      <xdr:nvGrpSpPr>
        <xdr:cNvPr id="208993" name="ShapeReg_66"/>
        <xdr:cNvGrpSpPr>
          <a:grpSpLocks/>
        </xdr:cNvGrpSpPr>
      </xdr:nvGrpSpPr>
      <xdr:grpSpPr bwMode="auto">
        <a:xfrm>
          <a:off x="7038975" y="2628900"/>
          <a:ext cx="1047750" cy="1133475"/>
          <a:chOff x="739" y="276"/>
          <a:chExt cx="110" cy="119"/>
        </a:xfrm>
      </xdr:grpSpPr>
      <xdr:sp macro="[0]!modRegionSelect.RegionClick" textlink="">
        <xdr:nvSpPr>
          <xdr:cNvPr id="209065" name="ShapeReg_66"/>
          <xdr:cNvSpPr>
            <a:spLocks/>
          </xdr:cNvSpPr>
        </xdr:nvSpPr>
        <xdr:spPr bwMode="auto">
          <a:xfrm>
            <a:off x="739" y="320"/>
            <a:ext cx="69" cy="75"/>
          </a:xfrm>
          <a:custGeom>
            <a:avLst/>
            <a:gdLst>
              <a:gd name="T0" fmla="*/ 0 w 2455"/>
              <a:gd name="T1" fmla="*/ 0 h 2682"/>
              <a:gd name="T2" fmla="*/ 0 w 2455"/>
              <a:gd name="T3" fmla="*/ 0 h 2682"/>
              <a:gd name="T4" fmla="*/ 0 w 2455"/>
              <a:gd name="T5" fmla="*/ 0 h 2682"/>
              <a:gd name="T6" fmla="*/ 0 w 2455"/>
              <a:gd name="T7" fmla="*/ 0 h 2682"/>
              <a:gd name="T8" fmla="*/ 0 w 2455"/>
              <a:gd name="T9" fmla="*/ 0 h 2682"/>
              <a:gd name="T10" fmla="*/ 0 w 2455"/>
              <a:gd name="T11" fmla="*/ 0 h 2682"/>
              <a:gd name="T12" fmla="*/ 0 w 2455"/>
              <a:gd name="T13" fmla="*/ 0 h 2682"/>
              <a:gd name="T14" fmla="*/ 0 w 2455"/>
              <a:gd name="T15" fmla="*/ 0 h 2682"/>
              <a:gd name="T16" fmla="*/ 0 w 2455"/>
              <a:gd name="T17" fmla="*/ 0 h 2682"/>
              <a:gd name="T18" fmla="*/ 0 w 2455"/>
              <a:gd name="T19" fmla="*/ 0 h 2682"/>
              <a:gd name="T20" fmla="*/ 0 w 2455"/>
              <a:gd name="T21" fmla="*/ 0 h 2682"/>
              <a:gd name="T22" fmla="*/ 0 w 2455"/>
              <a:gd name="T23" fmla="*/ 0 h 2682"/>
              <a:gd name="T24" fmla="*/ 0 w 2455"/>
              <a:gd name="T25" fmla="*/ 0 h 2682"/>
              <a:gd name="T26" fmla="*/ 0 w 2455"/>
              <a:gd name="T27" fmla="*/ 0 h 2682"/>
              <a:gd name="T28" fmla="*/ 0 w 2455"/>
              <a:gd name="T29" fmla="*/ 0 h 2682"/>
              <a:gd name="T30" fmla="*/ 0 w 2455"/>
              <a:gd name="T31" fmla="*/ 0 h 2682"/>
              <a:gd name="T32" fmla="*/ 0 w 2455"/>
              <a:gd name="T33" fmla="*/ 0 h 2682"/>
              <a:gd name="T34" fmla="*/ 0 w 2455"/>
              <a:gd name="T35" fmla="*/ 0 h 2682"/>
              <a:gd name="T36" fmla="*/ 0 w 2455"/>
              <a:gd name="T37" fmla="*/ 0 h 2682"/>
              <a:gd name="T38" fmla="*/ 0 w 2455"/>
              <a:gd name="T39" fmla="*/ 0 h 2682"/>
              <a:gd name="T40" fmla="*/ 0 w 2455"/>
              <a:gd name="T41" fmla="*/ 0 h 2682"/>
              <a:gd name="T42" fmla="*/ 0 w 2455"/>
              <a:gd name="T43" fmla="*/ 0 h 2682"/>
              <a:gd name="T44" fmla="*/ 0 w 2455"/>
              <a:gd name="T45" fmla="*/ 0 h 2682"/>
              <a:gd name="T46" fmla="*/ 0 w 2455"/>
              <a:gd name="T47" fmla="*/ 0 h 2682"/>
              <a:gd name="T48" fmla="*/ 0 w 2455"/>
              <a:gd name="T49" fmla="*/ 0 h 2682"/>
              <a:gd name="T50" fmla="*/ 0 w 2455"/>
              <a:gd name="T51" fmla="*/ 0 h 2682"/>
              <a:gd name="T52" fmla="*/ 0 w 2455"/>
              <a:gd name="T53" fmla="*/ 0 h 2682"/>
              <a:gd name="T54" fmla="*/ 0 w 2455"/>
              <a:gd name="T55" fmla="*/ 0 h 2682"/>
              <a:gd name="T56" fmla="*/ 0 w 2455"/>
              <a:gd name="T57" fmla="*/ 0 h 2682"/>
              <a:gd name="T58" fmla="*/ 0 w 2455"/>
              <a:gd name="T59" fmla="*/ 0 h 2682"/>
              <a:gd name="T60" fmla="*/ 0 w 2455"/>
              <a:gd name="T61" fmla="*/ 0 h 2682"/>
              <a:gd name="T62" fmla="*/ 0 w 2455"/>
              <a:gd name="T63" fmla="*/ 0 h 2682"/>
              <a:gd name="T64" fmla="*/ 0 w 2455"/>
              <a:gd name="T65" fmla="*/ 0 h 2682"/>
              <a:gd name="T66" fmla="*/ 0 w 2455"/>
              <a:gd name="T67" fmla="*/ 0 h 2682"/>
              <a:gd name="T68" fmla="*/ 0 w 2455"/>
              <a:gd name="T69" fmla="*/ 0 h 2682"/>
              <a:gd name="T70" fmla="*/ 0 w 2455"/>
              <a:gd name="T71" fmla="*/ 0 h 2682"/>
              <a:gd name="T72" fmla="*/ 0 w 2455"/>
              <a:gd name="T73" fmla="*/ 0 h 2682"/>
              <a:gd name="T74" fmla="*/ 0 w 2455"/>
              <a:gd name="T75" fmla="*/ 0 h 2682"/>
              <a:gd name="T76" fmla="*/ 0 w 2455"/>
              <a:gd name="T77" fmla="*/ 0 h 2682"/>
              <a:gd name="T78" fmla="*/ 0 w 2455"/>
              <a:gd name="T79" fmla="*/ 0 h 2682"/>
              <a:gd name="T80" fmla="*/ 0 w 2455"/>
              <a:gd name="T81" fmla="*/ 0 h 2682"/>
              <a:gd name="T82" fmla="*/ 0 w 2455"/>
              <a:gd name="T83" fmla="*/ 0 h 2682"/>
              <a:gd name="T84" fmla="*/ 0 w 2455"/>
              <a:gd name="T85" fmla="*/ 0 h 2682"/>
              <a:gd name="T86" fmla="*/ 0 w 2455"/>
              <a:gd name="T87" fmla="*/ 0 h 268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2455"/>
              <a:gd name="T133" fmla="*/ 0 h 2682"/>
              <a:gd name="T134" fmla="*/ 2455 w 2455"/>
              <a:gd name="T135" fmla="*/ 2682 h 268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2455" h="2682">
                <a:moveTo>
                  <a:pt x="57" y="122"/>
                </a:moveTo>
                <a:lnTo>
                  <a:pt x="25" y="130"/>
                </a:lnTo>
                <a:lnTo>
                  <a:pt x="0" y="61"/>
                </a:lnTo>
                <a:lnTo>
                  <a:pt x="0" y="0"/>
                </a:lnTo>
                <a:lnTo>
                  <a:pt x="106" y="29"/>
                </a:lnTo>
                <a:lnTo>
                  <a:pt x="159" y="53"/>
                </a:lnTo>
                <a:lnTo>
                  <a:pt x="188" y="118"/>
                </a:lnTo>
                <a:lnTo>
                  <a:pt x="245" y="175"/>
                </a:lnTo>
                <a:lnTo>
                  <a:pt x="346" y="196"/>
                </a:lnTo>
                <a:lnTo>
                  <a:pt x="371" y="261"/>
                </a:lnTo>
                <a:lnTo>
                  <a:pt x="485" y="334"/>
                </a:lnTo>
                <a:lnTo>
                  <a:pt x="546" y="334"/>
                </a:lnTo>
                <a:lnTo>
                  <a:pt x="595" y="403"/>
                </a:lnTo>
                <a:lnTo>
                  <a:pt x="635" y="513"/>
                </a:lnTo>
                <a:lnTo>
                  <a:pt x="698" y="576"/>
                </a:lnTo>
                <a:lnTo>
                  <a:pt x="818" y="700"/>
                </a:lnTo>
                <a:lnTo>
                  <a:pt x="896" y="721"/>
                </a:lnTo>
                <a:lnTo>
                  <a:pt x="1002" y="761"/>
                </a:lnTo>
                <a:lnTo>
                  <a:pt x="1103" y="851"/>
                </a:lnTo>
                <a:lnTo>
                  <a:pt x="1242" y="928"/>
                </a:lnTo>
                <a:lnTo>
                  <a:pt x="1331" y="1005"/>
                </a:lnTo>
                <a:lnTo>
                  <a:pt x="1449" y="1066"/>
                </a:lnTo>
                <a:lnTo>
                  <a:pt x="1551" y="1127"/>
                </a:lnTo>
                <a:lnTo>
                  <a:pt x="1616" y="1180"/>
                </a:lnTo>
                <a:lnTo>
                  <a:pt x="1730" y="1225"/>
                </a:lnTo>
                <a:lnTo>
                  <a:pt x="1714" y="1278"/>
                </a:lnTo>
                <a:lnTo>
                  <a:pt x="1673" y="1319"/>
                </a:lnTo>
                <a:lnTo>
                  <a:pt x="1596" y="1343"/>
                </a:lnTo>
                <a:lnTo>
                  <a:pt x="1535" y="1343"/>
                </a:lnTo>
                <a:lnTo>
                  <a:pt x="1551" y="1429"/>
                </a:lnTo>
                <a:lnTo>
                  <a:pt x="1535" y="1490"/>
                </a:lnTo>
                <a:lnTo>
                  <a:pt x="1535" y="1538"/>
                </a:lnTo>
                <a:lnTo>
                  <a:pt x="1604" y="1644"/>
                </a:lnTo>
                <a:cubicBezTo>
                  <a:pt x="1604" y="1644"/>
                  <a:pt x="1669" y="1718"/>
                  <a:pt x="1657" y="1730"/>
                </a:cubicBezTo>
                <a:cubicBezTo>
                  <a:pt x="1645" y="1742"/>
                  <a:pt x="1661" y="1856"/>
                  <a:pt x="1661" y="1856"/>
                </a:cubicBezTo>
                <a:lnTo>
                  <a:pt x="1714" y="1909"/>
                </a:lnTo>
                <a:lnTo>
                  <a:pt x="1795" y="1990"/>
                </a:lnTo>
                <a:lnTo>
                  <a:pt x="1864" y="2035"/>
                </a:lnTo>
                <a:lnTo>
                  <a:pt x="1970" y="2035"/>
                </a:lnTo>
                <a:lnTo>
                  <a:pt x="2031" y="2096"/>
                </a:lnTo>
                <a:lnTo>
                  <a:pt x="2100" y="2096"/>
                </a:lnTo>
                <a:lnTo>
                  <a:pt x="2137" y="2173"/>
                </a:lnTo>
                <a:lnTo>
                  <a:pt x="2227" y="2177"/>
                </a:lnTo>
                <a:lnTo>
                  <a:pt x="2282" y="2123"/>
                </a:lnTo>
                <a:lnTo>
                  <a:pt x="2377" y="2177"/>
                </a:lnTo>
                <a:lnTo>
                  <a:pt x="2434" y="2251"/>
                </a:lnTo>
                <a:cubicBezTo>
                  <a:pt x="2434" y="2251"/>
                  <a:pt x="2455" y="2300"/>
                  <a:pt x="2434" y="2300"/>
                </a:cubicBezTo>
                <a:cubicBezTo>
                  <a:pt x="2414" y="2300"/>
                  <a:pt x="2304" y="2247"/>
                  <a:pt x="2304" y="2247"/>
                </a:cubicBezTo>
                <a:lnTo>
                  <a:pt x="2257" y="2293"/>
                </a:lnTo>
                <a:lnTo>
                  <a:pt x="2153" y="2293"/>
                </a:lnTo>
                <a:lnTo>
                  <a:pt x="2121" y="2377"/>
                </a:lnTo>
                <a:lnTo>
                  <a:pt x="2141" y="2458"/>
                </a:lnTo>
                <a:lnTo>
                  <a:pt x="2206" y="2523"/>
                </a:lnTo>
                <a:lnTo>
                  <a:pt x="2255" y="2629"/>
                </a:lnTo>
                <a:lnTo>
                  <a:pt x="2190" y="2682"/>
                </a:lnTo>
                <a:lnTo>
                  <a:pt x="2137" y="2617"/>
                </a:lnTo>
                <a:lnTo>
                  <a:pt x="2068" y="2548"/>
                </a:lnTo>
                <a:lnTo>
                  <a:pt x="1946" y="2434"/>
                </a:lnTo>
                <a:lnTo>
                  <a:pt x="1946" y="2357"/>
                </a:lnTo>
                <a:lnTo>
                  <a:pt x="1864" y="2275"/>
                </a:lnTo>
                <a:lnTo>
                  <a:pt x="1787" y="2198"/>
                </a:lnTo>
                <a:lnTo>
                  <a:pt x="1734" y="2129"/>
                </a:lnTo>
                <a:lnTo>
                  <a:pt x="1669" y="2002"/>
                </a:lnTo>
                <a:lnTo>
                  <a:pt x="1588" y="1925"/>
                </a:lnTo>
                <a:lnTo>
                  <a:pt x="1502" y="1876"/>
                </a:lnTo>
                <a:lnTo>
                  <a:pt x="1421" y="1852"/>
                </a:lnTo>
                <a:lnTo>
                  <a:pt x="1352" y="1705"/>
                </a:lnTo>
                <a:lnTo>
                  <a:pt x="1201" y="1498"/>
                </a:lnTo>
                <a:lnTo>
                  <a:pt x="1079" y="1376"/>
                </a:lnTo>
                <a:lnTo>
                  <a:pt x="977" y="1274"/>
                </a:lnTo>
                <a:lnTo>
                  <a:pt x="888" y="1152"/>
                </a:lnTo>
                <a:lnTo>
                  <a:pt x="831" y="1058"/>
                </a:lnTo>
                <a:lnTo>
                  <a:pt x="676" y="989"/>
                </a:lnTo>
                <a:lnTo>
                  <a:pt x="554" y="936"/>
                </a:lnTo>
                <a:lnTo>
                  <a:pt x="481" y="928"/>
                </a:lnTo>
                <a:lnTo>
                  <a:pt x="383" y="794"/>
                </a:lnTo>
                <a:lnTo>
                  <a:pt x="383" y="733"/>
                </a:lnTo>
                <a:lnTo>
                  <a:pt x="277" y="627"/>
                </a:lnTo>
                <a:lnTo>
                  <a:pt x="220" y="521"/>
                </a:lnTo>
                <a:lnTo>
                  <a:pt x="106" y="485"/>
                </a:lnTo>
                <a:lnTo>
                  <a:pt x="135" y="403"/>
                </a:lnTo>
                <a:lnTo>
                  <a:pt x="135" y="342"/>
                </a:lnTo>
                <a:lnTo>
                  <a:pt x="228" y="371"/>
                </a:lnTo>
                <a:lnTo>
                  <a:pt x="245" y="289"/>
                </a:lnTo>
                <a:lnTo>
                  <a:pt x="190" y="234"/>
                </a:lnTo>
                <a:lnTo>
                  <a:pt x="190" y="204"/>
                </a:lnTo>
                <a:lnTo>
                  <a:pt x="136" y="150"/>
                </a:lnTo>
                <a:lnTo>
                  <a:pt x="57" y="122"/>
                </a:lnTo>
                <a:close/>
              </a:path>
            </a:pathLst>
          </a:custGeom>
          <a:solidFill>
            <a:srgbClr val="DCDCDC"/>
          </a:solidFill>
          <a:ln w="9525">
            <a:solidFill>
              <a:srgbClr val="000000"/>
            </a:solidFill>
            <a:miter lim="800000"/>
            <a:headEnd/>
            <a:tailEnd/>
          </a:ln>
        </xdr:spPr>
      </xdr:sp>
      <xdr:sp macro="[0]!modRegionSelect.RegionClick" textlink="">
        <xdr:nvSpPr>
          <xdr:cNvPr id="209066" name="Groupp66_8"/>
          <xdr:cNvSpPr>
            <a:spLocks/>
          </xdr:cNvSpPr>
        </xdr:nvSpPr>
        <xdr:spPr bwMode="auto">
          <a:xfrm>
            <a:off x="838" y="383"/>
            <a:ext cx="2" cy="5"/>
          </a:xfrm>
          <a:custGeom>
            <a:avLst/>
            <a:gdLst>
              <a:gd name="T0" fmla="*/ 0 w 2"/>
              <a:gd name="T1" fmla="*/ 0 h 5"/>
              <a:gd name="T2" fmla="*/ 0 w 2"/>
              <a:gd name="T3" fmla="*/ 2147335885 h 5"/>
              <a:gd name="T4" fmla="*/ 0 w 2"/>
              <a:gd name="T5" fmla="*/ 2147335885 h 5"/>
              <a:gd name="T6" fmla="*/ 2147335680 w 2"/>
              <a:gd name="T7" fmla="*/ 2147335885 h 5"/>
              <a:gd name="T8" fmla="*/ 2147335680 w 2"/>
              <a:gd name="T9" fmla="*/ 2147335885 h 5"/>
              <a:gd name="T10" fmla="*/ 2147335680 w 2"/>
              <a:gd name="T11" fmla="*/ 2147335885 h 5"/>
              <a:gd name="T12" fmla="*/ 2147335680 w 2"/>
              <a:gd name="T13" fmla="*/ 0 h 5"/>
              <a:gd name="T14" fmla="*/ 0 w 2"/>
              <a:gd name="T15" fmla="*/ 0 h 5"/>
              <a:gd name="T16" fmla="*/ 0 60000 65536"/>
              <a:gd name="T17" fmla="*/ 0 60000 65536"/>
              <a:gd name="T18" fmla="*/ 0 60000 65536"/>
              <a:gd name="T19" fmla="*/ 0 60000 65536"/>
              <a:gd name="T20" fmla="*/ 0 60000 65536"/>
              <a:gd name="T21" fmla="*/ 0 60000 65536"/>
              <a:gd name="T22" fmla="*/ 0 60000 65536"/>
              <a:gd name="T23" fmla="*/ 0 60000 65536"/>
              <a:gd name="T24" fmla="*/ 0 w 2"/>
              <a:gd name="T25" fmla="*/ 0 h 5"/>
              <a:gd name="T26" fmla="*/ 2 w 2"/>
              <a:gd name="T27" fmla="*/ 5 h 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 h="5">
                <a:moveTo>
                  <a:pt x="0" y="0"/>
                </a:moveTo>
                <a:lnTo>
                  <a:pt x="0" y="3"/>
                </a:lnTo>
                <a:lnTo>
                  <a:pt x="0" y="5"/>
                </a:lnTo>
                <a:lnTo>
                  <a:pt x="1" y="5"/>
                </a:lnTo>
                <a:lnTo>
                  <a:pt x="1" y="3"/>
                </a:lnTo>
                <a:lnTo>
                  <a:pt x="2" y="2"/>
                </a:lnTo>
                <a:lnTo>
                  <a:pt x="2" y="0"/>
                </a:lnTo>
                <a:lnTo>
                  <a:pt x="0" y="0"/>
                </a:lnTo>
                <a:close/>
              </a:path>
            </a:pathLst>
          </a:custGeom>
          <a:solidFill>
            <a:srgbClr val="DCDCDC"/>
          </a:solidFill>
          <a:ln w="9525">
            <a:solidFill>
              <a:srgbClr val="000000"/>
            </a:solidFill>
            <a:miter lim="800000"/>
            <a:headEnd/>
            <a:tailEnd/>
          </a:ln>
        </xdr:spPr>
      </xdr:sp>
      <xdr:sp macro="[0]!modRegionSelect.RegionClick" textlink="">
        <xdr:nvSpPr>
          <xdr:cNvPr id="209067" name="Groupp66_7"/>
          <xdr:cNvSpPr>
            <a:spLocks/>
          </xdr:cNvSpPr>
        </xdr:nvSpPr>
        <xdr:spPr bwMode="auto">
          <a:xfrm>
            <a:off x="840" y="366"/>
            <a:ext cx="3" cy="10"/>
          </a:xfrm>
          <a:custGeom>
            <a:avLst/>
            <a:gdLst>
              <a:gd name="T0" fmla="*/ 2147336021 w 3"/>
              <a:gd name="T1" fmla="*/ 2147335885 h 10"/>
              <a:gd name="T2" fmla="*/ 2147336021 w 3"/>
              <a:gd name="T3" fmla="*/ 2147335885 h 10"/>
              <a:gd name="T4" fmla="*/ 2147336021 w 3"/>
              <a:gd name="T5" fmla="*/ 2147335885 h 10"/>
              <a:gd name="T6" fmla="*/ 2147336021 w 3"/>
              <a:gd name="T7" fmla="*/ 2147335885 h 10"/>
              <a:gd name="T8" fmla="*/ 2147336021 w 3"/>
              <a:gd name="T9" fmla="*/ 2147335885 h 10"/>
              <a:gd name="T10" fmla="*/ 2147336021 w 3"/>
              <a:gd name="T11" fmla="*/ 0 h 10"/>
              <a:gd name="T12" fmla="*/ 2147336021 w 3"/>
              <a:gd name="T13" fmla="*/ 0 h 10"/>
              <a:gd name="T14" fmla="*/ 0 w 3"/>
              <a:gd name="T15" fmla="*/ 2147335885 h 10"/>
              <a:gd name="T16" fmla="*/ 2147336021 w 3"/>
              <a:gd name="T17" fmla="*/ 2147335885 h 10"/>
              <a:gd name="T18" fmla="*/ 2147336021 w 3"/>
              <a:gd name="T19" fmla="*/ 2147335885 h 10"/>
              <a:gd name="T20" fmla="*/ 2147336021 w 3"/>
              <a:gd name="T21" fmla="*/ 2147335885 h 1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
              <a:gd name="T34" fmla="*/ 0 h 10"/>
              <a:gd name="T35" fmla="*/ 3 w 3"/>
              <a:gd name="T36" fmla="*/ 10 h 1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 h="10">
                <a:moveTo>
                  <a:pt x="1" y="9"/>
                </a:moveTo>
                <a:lnTo>
                  <a:pt x="2" y="10"/>
                </a:lnTo>
                <a:lnTo>
                  <a:pt x="3" y="8"/>
                </a:lnTo>
                <a:lnTo>
                  <a:pt x="2" y="4"/>
                </a:lnTo>
                <a:lnTo>
                  <a:pt x="3" y="3"/>
                </a:lnTo>
                <a:lnTo>
                  <a:pt x="3" y="0"/>
                </a:lnTo>
                <a:lnTo>
                  <a:pt x="1" y="0"/>
                </a:lnTo>
                <a:lnTo>
                  <a:pt x="0" y="3"/>
                </a:lnTo>
                <a:lnTo>
                  <a:pt x="1" y="4"/>
                </a:lnTo>
                <a:lnTo>
                  <a:pt x="1" y="6"/>
                </a:lnTo>
                <a:lnTo>
                  <a:pt x="1" y="9"/>
                </a:lnTo>
                <a:close/>
              </a:path>
            </a:pathLst>
          </a:custGeom>
          <a:solidFill>
            <a:srgbClr val="DCDCDC"/>
          </a:solidFill>
          <a:ln w="9525">
            <a:solidFill>
              <a:srgbClr val="000000"/>
            </a:solidFill>
            <a:miter lim="800000"/>
            <a:headEnd/>
            <a:tailEnd/>
          </a:ln>
        </xdr:spPr>
      </xdr:sp>
      <xdr:sp macro="[0]!modRegionSelect.RegionClick" textlink="">
        <xdr:nvSpPr>
          <xdr:cNvPr id="209068" name="Groupp66_6"/>
          <xdr:cNvSpPr>
            <a:spLocks/>
          </xdr:cNvSpPr>
        </xdr:nvSpPr>
        <xdr:spPr bwMode="auto">
          <a:xfrm>
            <a:off x="844" y="360"/>
            <a:ext cx="1" cy="3"/>
          </a:xfrm>
          <a:custGeom>
            <a:avLst/>
            <a:gdLst>
              <a:gd name="T0" fmla="*/ 0 w 1"/>
              <a:gd name="T1" fmla="*/ 0 h 3"/>
              <a:gd name="T2" fmla="*/ 0 w 1"/>
              <a:gd name="T3" fmla="*/ 2147336021 h 3"/>
              <a:gd name="T4" fmla="*/ 0 w 1"/>
              <a:gd name="T5" fmla="*/ 2147336021 h 3"/>
              <a:gd name="T6" fmla="*/ 2147335680 w 1"/>
              <a:gd name="T7" fmla="*/ 2147336021 h 3"/>
              <a:gd name="T8" fmla="*/ 0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0"/>
                </a:moveTo>
                <a:lnTo>
                  <a:pt x="0" y="1"/>
                </a:lnTo>
                <a:lnTo>
                  <a:pt x="0" y="3"/>
                </a:lnTo>
                <a:lnTo>
                  <a:pt x="1" y="1"/>
                </a:lnTo>
                <a:lnTo>
                  <a:pt x="0" y="0"/>
                </a:lnTo>
                <a:close/>
              </a:path>
            </a:pathLst>
          </a:custGeom>
          <a:solidFill>
            <a:srgbClr val="DCDCDC"/>
          </a:solidFill>
          <a:ln w="9525">
            <a:solidFill>
              <a:srgbClr val="000000"/>
            </a:solidFill>
            <a:miter lim="800000"/>
            <a:headEnd/>
            <a:tailEnd/>
          </a:ln>
        </xdr:spPr>
      </xdr:sp>
      <xdr:sp macro="[0]!modRegionSelect.RegionClick" textlink="">
        <xdr:nvSpPr>
          <xdr:cNvPr id="209069" name="Groupp66_5"/>
          <xdr:cNvSpPr>
            <a:spLocks/>
          </xdr:cNvSpPr>
        </xdr:nvSpPr>
        <xdr:spPr bwMode="auto">
          <a:xfrm>
            <a:off x="845" y="345"/>
            <a:ext cx="3" cy="8"/>
          </a:xfrm>
          <a:custGeom>
            <a:avLst/>
            <a:gdLst>
              <a:gd name="T0" fmla="*/ 2147336021 w 3"/>
              <a:gd name="T1" fmla="*/ 2147335680 h 8"/>
              <a:gd name="T2" fmla="*/ 2147336021 w 3"/>
              <a:gd name="T3" fmla="*/ 2147335680 h 8"/>
              <a:gd name="T4" fmla="*/ 0 w 3"/>
              <a:gd name="T5" fmla="*/ 2147335680 h 8"/>
              <a:gd name="T6" fmla="*/ 2147336021 w 3"/>
              <a:gd name="T7" fmla="*/ 2147335680 h 8"/>
              <a:gd name="T8" fmla="*/ 2147336021 w 3"/>
              <a:gd name="T9" fmla="*/ 0 h 8"/>
              <a:gd name="T10" fmla="*/ 2147336021 w 3"/>
              <a:gd name="T11" fmla="*/ 2147335680 h 8"/>
              <a:gd name="T12" fmla="*/ 2147336021 w 3"/>
              <a:gd name="T13" fmla="*/ 2147335680 h 8"/>
              <a:gd name="T14" fmla="*/ 2147336021 w 3"/>
              <a:gd name="T15" fmla="*/ 2147335680 h 8"/>
              <a:gd name="T16" fmla="*/ 2147336021 w 3"/>
              <a:gd name="T17" fmla="*/ 2147335680 h 8"/>
              <a:gd name="T18" fmla="*/ 2147336021 w 3"/>
              <a:gd name="T19" fmla="*/ 2147335680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
              <a:gd name="T31" fmla="*/ 0 h 8"/>
              <a:gd name="T32" fmla="*/ 3 w 3"/>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 h="8">
                <a:moveTo>
                  <a:pt x="1" y="8"/>
                </a:moveTo>
                <a:lnTo>
                  <a:pt x="1" y="5"/>
                </a:lnTo>
                <a:lnTo>
                  <a:pt x="0" y="3"/>
                </a:lnTo>
                <a:lnTo>
                  <a:pt x="1" y="1"/>
                </a:lnTo>
                <a:lnTo>
                  <a:pt x="2" y="0"/>
                </a:lnTo>
                <a:lnTo>
                  <a:pt x="3" y="2"/>
                </a:lnTo>
                <a:lnTo>
                  <a:pt x="2" y="4"/>
                </a:lnTo>
                <a:lnTo>
                  <a:pt x="3" y="7"/>
                </a:lnTo>
                <a:lnTo>
                  <a:pt x="2" y="8"/>
                </a:lnTo>
                <a:lnTo>
                  <a:pt x="1" y="8"/>
                </a:lnTo>
                <a:close/>
              </a:path>
            </a:pathLst>
          </a:custGeom>
          <a:solidFill>
            <a:srgbClr val="DCDCDC"/>
          </a:solidFill>
          <a:ln w="9525">
            <a:solidFill>
              <a:srgbClr val="000000"/>
            </a:solidFill>
            <a:miter lim="800000"/>
            <a:headEnd/>
            <a:tailEnd/>
          </a:ln>
        </xdr:spPr>
      </xdr:sp>
      <xdr:sp macro="[0]!modRegionSelect.RegionClick" textlink="">
        <xdr:nvSpPr>
          <xdr:cNvPr id="209070" name="Groupp66_2"/>
          <xdr:cNvSpPr>
            <a:spLocks/>
          </xdr:cNvSpPr>
        </xdr:nvSpPr>
        <xdr:spPr bwMode="auto">
          <a:xfrm>
            <a:off x="831" y="276"/>
            <a:ext cx="5" cy="12"/>
          </a:xfrm>
          <a:custGeom>
            <a:avLst/>
            <a:gdLst>
              <a:gd name="T0" fmla="*/ 2147335885 w 5"/>
              <a:gd name="T1" fmla="*/ 0 h 12"/>
              <a:gd name="T2" fmla="*/ 2147335885 w 5"/>
              <a:gd name="T3" fmla="*/ 2147336021 h 12"/>
              <a:gd name="T4" fmla="*/ 0 w 5"/>
              <a:gd name="T5" fmla="*/ 2147336021 h 12"/>
              <a:gd name="T6" fmla="*/ 2147335885 w 5"/>
              <a:gd name="T7" fmla="*/ 2147336021 h 12"/>
              <a:gd name="T8" fmla="*/ 2147335885 w 5"/>
              <a:gd name="T9" fmla="*/ 2147336021 h 12"/>
              <a:gd name="T10" fmla="*/ 2147335885 w 5"/>
              <a:gd name="T11" fmla="*/ 2147336021 h 12"/>
              <a:gd name="T12" fmla="*/ 2147335885 w 5"/>
              <a:gd name="T13" fmla="*/ 2147336021 h 12"/>
              <a:gd name="T14" fmla="*/ 2147335885 w 5"/>
              <a:gd name="T15" fmla="*/ 2147336021 h 12"/>
              <a:gd name="T16" fmla="*/ 2147335885 w 5"/>
              <a:gd name="T17" fmla="*/ 2147336021 h 12"/>
              <a:gd name="T18" fmla="*/ 2147335885 w 5"/>
              <a:gd name="T19" fmla="*/ 2147336021 h 12"/>
              <a:gd name="T20" fmla="*/ 2147335885 w 5"/>
              <a:gd name="T21" fmla="*/ 2147336021 h 12"/>
              <a:gd name="T22" fmla="*/ 2147335885 w 5"/>
              <a:gd name="T23" fmla="*/ 2147336021 h 12"/>
              <a:gd name="T24" fmla="*/ 2147335885 w 5"/>
              <a:gd name="T25" fmla="*/ 2147336021 h 12"/>
              <a:gd name="T26" fmla="*/ 2147335885 w 5"/>
              <a:gd name="T27" fmla="*/ 2147336021 h 12"/>
              <a:gd name="T28" fmla="*/ 2147335885 w 5"/>
              <a:gd name="T29" fmla="*/ 0 h 1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5"/>
              <a:gd name="T46" fmla="*/ 0 h 12"/>
              <a:gd name="T47" fmla="*/ 5 w 5"/>
              <a:gd name="T48" fmla="*/ 12 h 1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5" h="12">
                <a:moveTo>
                  <a:pt x="2" y="0"/>
                </a:moveTo>
                <a:lnTo>
                  <a:pt x="1" y="2"/>
                </a:lnTo>
                <a:lnTo>
                  <a:pt x="0" y="3"/>
                </a:lnTo>
                <a:lnTo>
                  <a:pt x="1" y="4"/>
                </a:lnTo>
                <a:lnTo>
                  <a:pt x="2" y="6"/>
                </a:lnTo>
                <a:lnTo>
                  <a:pt x="2" y="8"/>
                </a:lnTo>
                <a:lnTo>
                  <a:pt x="2" y="10"/>
                </a:lnTo>
                <a:lnTo>
                  <a:pt x="3" y="12"/>
                </a:lnTo>
                <a:lnTo>
                  <a:pt x="4" y="11"/>
                </a:lnTo>
                <a:lnTo>
                  <a:pt x="4" y="8"/>
                </a:lnTo>
                <a:lnTo>
                  <a:pt x="5" y="7"/>
                </a:lnTo>
                <a:lnTo>
                  <a:pt x="4" y="4"/>
                </a:lnTo>
                <a:lnTo>
                  <a:pt x="3" y="3"/>
                </a:lnTo>
                <a:lnTo>
                  <a:pt x="3" y="1"/>
                </a:lnTo>
                <a:lnTo>
                  <a:pt x="2" y="0"/>
                </a:lnTo>
                <a:close/>
              </a:path>
            </a:pathLst>
          </a:custGeom>
          <a:solidFill>
            <a:srgbClr val="DCDCDC"/>
          </a:solidFill>
          <a:ln w="9525">
            <a:solidFill>
              <a:srgbClr val="000000"/>
            </a:solidFill>
            <a:miter lim="800000"/>
            <a:headEnd/>
            <a:tailEnd/>
          </a:ln>
        </xdr:spPr>
      </xdr:sp>
      <xdr:sp macro="[0]!modRegionSelect.RegionClick" textlink="">
        <xdr:nvSpPr>
          <xdr:cNvPr id="209071" name="Groupp66_3"/>
          <xdr:cNvSpPr>
            <a:spLocks/>
          </xdr:cNvSpPr>
        </xdr:nvSpPr>
        <xdr:spPr bwMode="auto">
          <a:xfrm>
            <a:off x="838" y="294"/>
            <a:ext cx="2" cy="2"/>
          </a:xfrm>
          <a:custGeom>
            <a:avLst/>
            <a:gdLst>
              <a:gd name="T0" fmla="*/ 0 w 2"/>
              <a:gd name="T1" fmla="*/ 0 h 2"/>
              <a:gd name="T2" fmla="*/ 0 w 2"/>
              <a:gd name="T3" fmla="*/ 2147335680 h 2"/>
              <a:gd name="T4" fmla="*/ 2147335680 w 2"/>
              <a:gd name="T5" fmla="*/ 2147335680 h 2"/>
              <a:gd name="T6" fmla="*/ 2147335680 w 2"/>
              <a:gd name="T7" fmla="*/ 2147335680 h 2"/>
              <a:gd name="T8" fmla="*/ 0 w 2"/>
              <a:gd name="T9" fmla="*/ 0 h 2"/>
              <a:gd name="T10" fmla="*/ 0 60000 65536"/>
              <a:gd name="T11" fmla="*/ 0 60000 65536"/>
              <a:gd name="T12" fmla="*/ 0 60000 65536"/>
              <a:gd name="T13" fmla="*/ 0 60000 65536"/>
              <a:gd name="T14" fmla="*/ 0 60000 65536"/>
              <a:gd name="T15" fmla="*/ 0 w 2"/>
              <a:gd name="T16" fmla="*/ 0 h 2"/>
              <a:gd name="T17" fmla="*/ 2 w 2"/>
              <a:gd name="T18" fmla="*/ 2 h 2"/>
            </a:gdLst>
            <a:ahLst/>
            <a:cxnLst>
              <a:cxn ang="T10">
                <a:pos x="T0" y="T1"/>
              </a:cxn>
              <a:cxn ang="T11">
                <a:pos x="T2" y="T3"/>
              </a:cxn>
              <a:cxn ang="T12">
                <a:pos x="T4" y="T5"/>
              </a:cxn>
              <a:cxn ang="T13">
                <a:pos x="T6" y="T7"/>
              </a:cxn>
              <a:cxn ang="T14">
                <a:pos x="T8" y="T9"/>
              </a:cxn>
            </a:cxnLst>
            <a:rect l="T15" t="T16" r="T17" b="T18"/>
            <a:pathLst>
              <a:path w="2" h="2">
                <a:moveTo>
                  <a:pt x="0" y="0"/>
                </a:moveTo>
                <a:lnTo>
                  <a:pt x="0" y="1"/>
                </a:lnTo>
                <a:lnTo>
                  <a:pt x="1" y="2"/>
                </a:lnTo>
                <a:lnTo>
                  <a:pt x="2" y="1"/>
                </a:lnTo>
                <a:lnTo>
                  <a:pt x="0" y="0"/>
                </a:lnTo>
                <a:close/>
              </a:path>
            </a:pathLst>
          </a:custGeom>
          <a:solidFill>
            <a:srgbClr val="DCDCDC"/>
          </a:solidFill>
          <a:ln w="9525">
            <a:solidFill>
              <a:srgbClr val="000000"/>
            </a:solidFill>
            <a:miter lim="800000"/>
            <a:headEnd/>
            <a:tailEnd/>
          </a:ln>
        </xdr:spPr>
      </xdr:sp>
      <xdr:sp macro="[0]!modRegionSelect.RegionClick" textlink="">
        <xdr:nvSpPr>
          <xdr:cNvPr id="209072" name="Groupp66_4"/>
          <xdr:cNvSpPr>
            <a:spLocks/>
          </xdr:cNvSpPr>
        </xdr:nvSpPr>
        <xdr:spPr bwMode="auto">
          <a:xfrm>
            <a:off x="847" y="327"/>
            <a:ext cx="2" cy="5"/>
          </a:xfrm>
          <a:custGeom>
            <a:avLst/>
            <a:gdLst>
              <a:gd name="T0" fmla="*/ 0 w 2"/>
              <a:gd name="T1" fmla="*/ 0 h 5"/>
              <a:gd name="T2" fmla="*/ 0 w 2"/>
              <a:gd name="T3" fmla="*/ 2147335885 h 5"/>
              <a:gd name="T4" fmla="*/ 0 w 2"/>
              <a:gd name="T5" fmla="*/ 2147335885 h 5"/>
              <a:gd name="T6" fmla="*/ 2147335680 w 2"/>
              <a:gd name="T7" fmla="*/ 2147335885 h 5"/>
              <a:gd name="T8" fmla="*/ 2147335680 w 2"/>
              <a:gd name="T9" fmla="*/ 2147335885 h 5"/>
              <a:gd name="T10" fmla="*/ 2147335680 w 2"/>
              <a:gd name="T11" fmla="*/ 2147335885 h 5"/>
              <a:gd name="T12" fmla="*/ 2147335680 w 2"/>
              <a:gd name="T13" fmla="*/ 0 h 5"/>
              <a:gd name="T14" fmla="*/ 0 w 2"/>
              <a:gd name="T15" fmla="*/ 0 h 5"/>
              <a:gd name="T16" fmla="*/ 0 60000 65536"/>
              <a:gd name="T17" fmla="*/ 0 60000 65536"/>
              <a:gd name="T18" fmla="*/ 0 60000 65536"/>
              <a:gd name="T19" fmla="*/ 0 60000 65536"/>
              <a:gd name="T20" fmla="*/ 0 60000 65536"/>
              <a:gd name="T21" fmla="*/ 0 60000 65536"/>
              <a:gd name="T22" fmla="*/ 0 60000 65536"/>
              <a:gd name="T23" fmla="*/ 0 60000 65536"/>
              <a:gd name="T24" fmla="*/ 0 w 2"/>
              <a:gd name="T25" fmla="*/ 0 h 5"/>
              <a:gd name="T26" fmla="*/ 2 w 2"/>
              <a:gd name="T27" fmla="*/ 5 h 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 h="5">
                <a:moveTo>
                  <a:pt x="0" y="0"/>
                </a:moveTo>
                <a:lnTo>
                  <a:pt x="0" y="3"/>
                </a:lnTo>
                <a:lnTo>
                  <a:pt x="0" y="5"/>
                </a:lnTo>
                <a:lnTo>
                  <a:pt x="2" y="5"/>
                </a:lnTo>
                <a:lnTo>
                  <a:pt x="1" y="3"/>
                </a:lnTo>
                <a:lnTo>
                  <a:pt x="1" y="2"/>
                </a:lnTo>
                <a:lnTo>
                  <a:pt x="1" y="0"/>
                </a:lnTo>
                <a:lnTo>
                  <a:pt x="0" y="0"/>
                </a:lnTo>
                <a:close/>
              </a:path>
            </a:pathLst>
          </a:custGeom>
          <a:solidFill>
            <a:srgbClr val="DCDCDC"/>
          </a:solidFill>
          <a:ln w="9525">
            <a:solidFill>
              <a:srgbClr val="000000"/>
            </a:solidFill>
            <a:miter lim="800000"/>
            <a:headEnd/>
            <a:tailEnd/>
          </a:ln>
        </xdr:spPr>
      </xdr:sp>
    </xdr:grpSp>
    <xdr:clientData/>
  </xdr:twoCellAnchor>
  <xdr:twoCellAnchor>
    <xdr:from>
      <xdr:col>11</xdr:col>
      <xdr:colOff>161925</xdr:colOff>
      <xdr:row>5</xdr:row>
      <xdr:rowOff>142875</xdr:rowOff>
    </xdr:from>
    <xdr:to>
      <xdr:col>13</xdr:col>
      <xdr:colOff>9525</xdr:colOff>
      <xdr:row>15</xdr:row>
      <xdr:rowOff>47625</xdr:rowOff>
    </xdr:to>
    <xdr:sp macro="[0]!modRegionSelect.RegionClick" textlink="">
      <xdr:nvSpPr>
        <xdr:cNvPr id="208994" name="ShapeReg_21"/>
        <xdr:cNvSpPr>
          <a:spLocks/>
        </xdr:cNvSpPr>
      </xdr:nvSpPr>
      <xdr:spPr bwMode="auto">
        <a:xfrm>
          <a:off x="6867525" y="1076325"/>
          <a:ext cx="1066800" cy="1524000"/>
        </a:xfrm>
        <a:custGeom>
          <a:avLst/>
          <a:gdLst>
            <a:gd name="T0" fmla="*/ 2147483647 w 3970"/>
            <a:gd name="T1" fmla="*/ 2147483647 h 5645"/>
            <a:gd name="T2" fmla="*/ 2147483647 w 3970"/>
            <a:gd name="T3" fmla="*/ 2147483647 h 5645"/>
            <a:gd name="T4" fmla="*/ 2147483647 w 3970"/>
            <a:gd name="T5" fmla="*/ 2147483647 h 5645"/>
            <a:gd name="T6" fmla="*/ 2147483647 w 3970"/>
            <a:gd name="T7" fmla="*/ 2147483647 h 5645"/>
            <a:gd name="T8" fmla="*/ 2147483647 w 3970"/>
            <a:gd name="T9" fmla="*/ 2147483647 h 5645"/>
            <a:gd name="T10" fmla="*/ 2147483647 w 3970"/>
            <a:gd name="T11" fmla="*/ 2147483647 h 5645"/>
            <a:gd name="T12" fmla="*/ 2147483647 w 3970"/>
            <a:gd name="T13" fmla="*/ 2147483647 h 5645"/>
            <a:gd name="T14" fmla="*/ 2147483647 w 3970"/>
            <a:gd name="T15" fmla="*/ 2147483647 h 5645"/>
            <a:gd name="T16" fmla="*/ 2147483647 w 3970"/>
            <a:gd name="T17" fmla="*/ 2147483647 h 5645"/>
            <a:gd name="T18" fmla="*/ 2147483647 w 3970"/>
            <a:gd name="T19" fmla="*/ 2147483647 h 5645"/>
            <a:gd name="T20" fmla="*/ 2147483647 w 3970"/>
            <a:gd name="T21" fmla="*/ 2147483647 h 5645"/>
            <a:gd name="T22" fmla="*/ 2147483647 w 3970"/>
            <a:gd name="T23" fmla="*/ 2147483647 h 5645"/>
            <a:gd name="T24" fmla="*/ 2147483647 w 3970"/>
            <a:gd name="T25" fmla="*/ 2147483647 h 5645"/>
            <a:gd name="T26" fmla="*/ 2147483647 w 3970"/>
            <a:gd name="T27" fmla="*/ 2147483647 h 5645"/>
            <a:gd name="T28" fmla="*/ 2147483647 w 3970"/>
            <a:gd name="T29" fmla="*/ 2147483647 h 5645"/>
            <a:gd name="T30" fmla="*/ 2147483647 w 3970"/>
            <a:gd name="T31" fmla="*/ 2147483647 h 5645"/>
            <a:gd name="T32" fmla="*/ 2147483647 w 3970"/>
            <a:gd name="T33" fmla="*/ 2147483647 h 5645"/>
            <a:gd name="T34" fmla="*/ 2147483647 w 3970"/>
            <a:gd name="T35" fmla="*/ 2147483647 h 5645"/>
            <a:gd name="T36" fmla="*/ 2147483647 w 3970"/>
            <a:gd name="T37" fmla="*/ 2147483647 h 5645"/>
            <a:gd name="T38" fmla="*/ 2147483647 w 3970"/>
            <a:gd name="T39" fmla="*/ 2147483647 h 5645"/>
            <a:gd name="T40" fmla="*/ 2147483647 w 3970"/>
            <a:gd name="T41" fmla="*/ 2147483647 h 5645"/>
            <a:gd name="T42" fmla="*/ 2147483647 w 3970"/>
            <a:gd name="T43" fmla="*/ 2147483647 h 5645"/>
            <a:gd name="T44" fmla="*/ 2147483647 w 3970"/>
            <a:gd name="T45" fmla="*/ 2147483647 h 5645"/>
            <a:gd name="T46" fmla="*/ 2147483647 w 3970"/>
            <a:gd name="T47" fmla="*/ 2147483647 h 5645"/>
            <a:gd name="T48" fmla="*/ 2147483647 w 3970"/>
            <a:gd name="T49" fmla="*/ 2147483647 h 5645"/>
            <a:gd name="T50" fmla="*/ 2147483647 w 3970"/>
            <a:gd name="T51" fmla="*/ 2147483647 h 5645"/>
            <a:gd name="T52" fmla="*/ 2147483647 w 3970"/>
            <a:gd name="T53" fmla="*/ 2147483647 h 5645"/>
            <a:gd name="T54" fmla="*/ 2147483647 w 3970"/>
            <a:gd name="T55" fmla="*/ 2147483647 h 5645"/>
            <a:gd name="T56" fmla="*/ 2147483647 w 3970"/>
            <a:gd name="T57" fmla="*/ 2147483647 h 5645"/>
            <a:gd name="T58" fmla="*/ 2147483647 w 3970"/>
            <a:gd name="T59" fmla="*/ 2147483647 h 5645"/>
            <a:gd name="T60" fmla="*/ 2147483647 w 3970"/>
            <a:gd name="T61" fmla="*/ 2147483647 h 5645"/>
            <a:gd name="T62" fmla="*/ 2147483647 w 3970"/>
            <a:gd name="T63" fmla="*/ 2147483647 h 5645"/>
            <a:gd name="T64" fmla="*/ 2147483647 w 3970"/>
            <a:gd name="T65" fmla="*/ 2147483647 h 5645"/>
            <a:gd name="T66" fmla="*/ 2147483647 w 3970"/>
            <a:gd name="T67" fmla="*/ 2147483647 h 5645"/>
            <a:gd name="T68" fmla="*/ 2147483647 w 3970"/>
            <a:gd name="T69" fmla="*/ 2147483647 h 5645"/>
            <a:gd name="T70" fmla="*/ 2147483647 w 3970"/>
            <a:gd name="T71" fmla="*/ 2147483647 h 5645"/>
            <a:gd name="T72" fmla="*/ 2147483647 w 3970"/>
            <a:gd name="T73" fmla="*/ 2147483647 h 5645"/>
            <a:gd name="T74" fmla="*/ 2147483647 w 3970"/>
            <a:gd name="T75" fmla="*/ 2147483647 h 5645"/>
            <a:gd name="T76" fmla="*/ 2147483647 w 3970"/>
            <a:gd name="T77" fmla="*/ 2147483647 h 5645"/>
            <a:gd name="T78" fmla="*/ 2147483647 w 3970"/>
            <a:gd name="T79" fmla="*/ 2147483647 h 5645"/>
            <a:gd name="T80" fmla="*/ 2147483647 w 3970"/>
            <a:gd name="T81" fmla="*/ 2147483647 h 5645"/>
            <a:gd name="T82" fmla="*/ 2147483647 w 3970"/>
            <a:gd name="T83" fmla="*/ 2147483647 h 5645"/>
            <a:gd name="T84" fmla="*/ 2147483647 w 3970"/>
            <a:gd name="T85" fmla="*/ 2147483647 h 5645"/>
            <a:gd name="T86" fmla="*/ 2147483647 w 3970"/>
            <a:gd name="T87" fmla="*/ 2147483647 h 5645"/>
            <a:gd name="T88" fmla="*/ 2147483647 w 3970"/>
            <a:gd name="T89" fmla="*/ 2147483647 h 5645"/>
            <a:gd name="T90" fmla="*/ 2147483647 w 3970"/>
            <a:gd name="T91" fmla="*/ 2147483647 h 5645"/>
            <a:gd name="T92" fmla="*/ 2147483647 w 3970"/>
            <a:gd name="T93" fmla="*/ 2147483647 h 5645"/>
            <a:gd name="T94" fmla="*/ 2147483647 w 3970"/>
            <a:gd name="T95" fmla="*/ 2147483647 h 5645"/>
            <a:gd name="T96" fmla="*/ 2147483647 w 3970"/>
            <a:gd name="T97" fmla="*/ 2147483647 h 5645"/>
            <a:gd name="T98" fmla="*/ 2147483647 w 3970"/>
            <a:gd name="T99" fmla="*/ 2147483647 h 5645"/>
            <a:gd name="T100" fmla="*/ 2147483647 w 3970"/>
            <a:gd name="T101" fmla="*/ 2147483647 h 5645"/>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3970"/>
            <a:gd name="T154" fmla="*/ 0 h 5645"/>
            <a:gd name="T155" fmla="*/ 3970 w 3970"/>
            <a:gd name="T156" fmla="*/ 5645 h 5645"/>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3970" h="5645">
              <a:moveTo>
                <a:pt x="2197" y="4667"/>
              </a:moveTo>
              <a:cubicBezTo>
                <a:pt x="2197" y="4667"/>
                <a:pt x="2237" y="4758"/>
                <a:pt x="2258" y="4779"/>
              </a:cubicBezTo>
              <a:lnTo>
                <a:pt x="2385" y="4864"/>
              </a:lnTo>
              <a:lnTo>
                <a:pt x="2517" y="4935"/>
              </a:lnTo>
              <a:lnTo>
                <a:pt x="2719" y="4996"/>
              </a:lnTo>
              <a:lnTo>
                <a:pt x="2813" y="5015"/>
              </a:lnTo>
              <a:lnTo>
                <a:pt x="2898" y="5071"/>
              </a:lnTo>
              <a:lnTo>
                <a:pt x="2950" y="5142"/>
              </a:lnTo>
              <a:lnTo>
                <a:pt x="3128" y="5236"/>
              </a:lnTo>
              <a:lnTo>
                <a:pt x="3284" y="5302"/>
              </a:lnTo>
              <a:lnTo>
                <a:pt x="3448" y="5377"/>
              </a:lnTo>
              <a:lnTo>
                <a:pt x="3533" y="5461"/>
              </a:lnTo>
              <a:lnTo>
                <a:pt x="3627" y="5461"/>
              </a:lnTo>
              <a:lnTo>
                <a:pt x="3695" y="5530"/>
              </a:lnTo>
              <a:lnTo>
                <a:pt x="3782" y="5574"/>
              </a:lnTo>
              <a:lnTo>
                <a:pt x="3919" y="5574"/>
              </a:lnTo>
              <a:lnTo>
                <a:pt x="3970" y="5645"/>
              </a:lnTo>
              <a:lnTo>
                <a:pt x="3970" y="5551"/>
              </a:lnTo>
              <a:lnTo>
                <a:pt x="3947" y="5424"/>
              </a:lnTo>
              <a:lnTo>
                <a:pt x="3900" y="5226"/>
              </a:lnTo>
              <a:lnTo>
                <a:pt x="3881" y="5076"/>
              </a:lnTo>
              <a:lnTo>
                <a:pt x="3792" y="4991"/>
              </a:lnTo>
              <a:lnTo>
                <a:pt x="3669" y="4869"/>
              </a:lnTo>
              <a:lnTo>
                <a:pt x="3589" y="4836"/>
              </a:lnTo>
              <a:lnTo>
                <a:pt x="3542" y="4667"/>
              </a:lnTo>
              <a:lnTo>
                <a:pt x="3580" y="4582"/>
              </a:lnTo>
              <a:lnTo>
                <a:pt x="3580" y="4497"/>
              </a:lnTo>
              <a:lnTo>
                <a:pt x="3684" y="4483"/>
              </a:lnTo>
              <a:lnTo>
                <a:pt x="3684" y="4427"/>
              </a:lnTo>
              <a:lnTo>
                <a:pt x="3547" y="4394"/>
              </a:lnTo>
              <a:lnTo>
                <a:pt x="3507" y="4354"/>
              </a:lnTo>
              <a:lnTo>
                <a:pt x="3425" y="4323"/>
              </a:lnTo>
              <a:lnTo>
                <a:pt x="3331" y="4177"/>
              </a:lnTo>
              <a:lnTo>
                <a:pt x="3298" y="3989"/>
              </a:lnTo>
              <a:lnTo>
                <a:pt x="3345" y="3886"/>
              </a:lnTo>
              <a:lnTo>
                <a:pt x="3425" y="3834"/>
              </a:lnTo>
              <a:lnTo>
                <a:pt x="3481" y="3796"/>
              </a:lnTo>
              <a:lnTo>
                <a:pt x="3448" y="3712"/>
              </a:lnTo>
              <a:lnTo>
                <a:pt x="3354" y="3636"/>
              </a:lnTo>
              <a:lnTo>
                <a:pt x="3194" y="3655"/>
              </a:lnTo>
              <a:lnTo>
                <a:pt x="3126" y="3587"/>
              </a:lnTo>
              <a:lnTo>
                <a:pt x="3039" y="3566"/>
              </a:lnTo>
              <a:lnTo>
                <a:pt x="2940" y="3401"/>
              </a:lnTo>
              <a:lnTo>
                <a:pt x="2912" y="3288"/>
              </a:lnTo>
              <a:lnTo>
                <a:pt x="3006" y="3260"/>
              </a:lnTo>
              <a:lnTo>
                <a:pt x="3044" y="3171"/>
              </a:lnTo>
              <a:lnTo>
                <a:pt x="2952" y="3079"/>
              </a:lnTo>
              <a:lnTo>
                <a:pt x="2874" y="3079"/>
              </a:lnTo>
              <a:lnTo>
                <a:pt x="2826" y="3127"/>
              </a:lnTo>
              <a:lnTo>
                <a:pt x="2705" y="3100"/>
              </a:lnTo>
              <a:lnTo>
                <a:pt x="2583" y="3016"/>
              </a:lnTo>
              <a:lnTo>
                <a:pt x="2559" y="2907"/>
              </a:lnTo>
              <a:lnTo>
                <a:pt x="2437" y="2785"/>
              </a:lnTo>
              <a:lnTo>
                <a:pt x="2404" y="2856"/>
              </a:lnTo>
              <a:lnTo>
                <a:pt x="2359" y="2900"/>
              </a:lnTo>
              <a:lnTo>
                <a:pt x="2359" y="2940"/>
              </a:lnTo>
              <a:lnTo>
                <a:pt x="2395" y="3020"/>
              </a:lnTo>
              <a:lnTo>
                <a:pt x="2263" y="3020"/>
              </a:lnTo>
              <a:lnTo>
                <a:pt x="2185" y="2943"/>
              </a:lnTo>
              <a:lnTo>
                <a:pt x="2056" y="2874"/>
              </a:lnTo>
              <a:lnTo>
                <a:pt x="2042" y="2771"/>
              </a:lnTo>
              <a:lnTo>
                <a:pt x="2023" y="2639"/>
              </a:lnTo>
              <a:lnTo>
                <a:pt x="1934" y="2550"/>
              </a:lnTo>
              <a:lnTo>
                <a:pt x="1868" y="2484"/>
              </a:lnTo>
              <a:lnTo>
                <a:pt x="1811" y="2428"/>
              </a:lnTo>
              <a:lnTo>
                <a:pt x="1741" y="2310"/>
              </a:lnTo>
              <a:lnTo>
                <a:pt x="1793" y="2258"/>
              </a:lnTo>
              <a:lnTo>
                <a:pt x="1793" y="2136"/>
              </a:lnTo>
              <a:lnTo>
                <a:pt x="1849" y="2136"/>
              </a:lnTo>
              <a:lnTo>
                <a:pt x="1936" y="2049"/>
              </a:lnTo>
              <a:lnTo>
                <a:pt x="1849" y="2009"/>
              </a:lnTo>
              <a:lnTo>
                <a:pt x="1849" y="1920"/>
              </a:lnTo>
              <a:lnTo>
                <a:pt x="1797" y="1783"/>
              </a:lnTo>
              <a:lnTo>
                <a:pt x="1854" y="1778"/>
              </a:lnTo>
              <a:lnTo>
                <a:pt x="1920" y="1844"/>
              </a:lnTo>
              <a:lnTo>
                <a:pt x="2009" y="1887"/>
              </a:lnTo>
              <a:lnTo>
                <a:pt x="2009" y="1811"/>
              </a:lnTo>
              <a:lnTo>
                <a:pt x="1929" y="1689"/>
              </a:lnTo>
              <a:lnTo>
                <a:pt x="1929" y="1618"/>
              </a:lnTo>
              <a:lnTo>
                <a:pt x="1967" y="1487"/>
              </a:lnTo>
              <a:lnTo>
                <a:pt x="1915" y="1435"/>
              </a:lnTo>
              <a:lnTo>
                <a:pt x="2014" y="1294"/>
              </a:lnTo>
              <a:lnTo>
                <a:pt x="2075" y="1153"/>
              </a:lnTo>
              <a:lnTo>
                <a:pt x="2192" y="1115"/>
              </a:lnTo>
              <a:lnTo>
                <a:pt x="2277" y="1158"/>
              </a:lnTo>
              <a:lnTo>
                <a:pt x="2357" y="1087"/>
              </a:lnTo>
              <a:lnTo>
                <a:pt x="2305" y="1035"/>
              </a:lnTo>
              <a:lnTo>
                <a:pt x="2225" y="946"/>
              </a:lnTo>
              <a:lnTo>
                <a:pt x="2178" y="758"/>
              </a:lnTo>
              <a:lnTo>
                <a:pt x="2178" y="621"/>
              </a:lnTo>
              <a:lnTo>
                <a:pt x="2089" y="541"/>
              </a:lnTo>
              <a:lnTo>
                <a:pt x="2042" y="396"/>
              </a:lnTo>
              <a:lnTo>
                <a:pt x="2018" y="245"/>
              </a:lnTo>
              <a:lnTo>
                <a:pt x="1971" y="132"/>
              </a:lnTo>
              <a:lnTo>
                <a:pt x="1943" y="0"/>
              </a:lnTo>
              <a:lnTo>
                <a:pt x="1892" y="74"/>
              </a:lnTo>
              <a:lnTo>
                <a:pt x="1810" y="80"/>
              </a:lnTo>
              <a:lnTo>
                <a:pt x="1751" y="21"/>
              </a:lnTo>
              <a:lnTo>
                <a:pt x="1680" y="44"/>
              </a:lnTo>
              <a:lnTo>
                <a:pt x="1660" y="165"/>
              </a:lnTo>
              <a:lnTo>
                <a:pt x="1625" y="285"/>
              </a:lnTo>
              <a:lnTo>
                <a:pt x="1554" y="394"/>
              </a:lnTo>
              <a:cubicBezTo>
                <a:pt x="1554" y="394"/>
                <a:pt x="1595" y="436"/>
                <a:pt x="1595" y="456"/>
              </a:cubicBezTo>
              <a:cubicBezTo>
                <a:pt x="1595" y="476"/>
                <a:pt x="1548" y="600"/>
                <a:pt x="1548" y="600"/>
              </a:cubicBezTo>
              <a:lnTo>
                <a:pt x="1501" y="705"/>
              </a:lnTo>
              <a:lnTo>
                <a:pt x="1422" y="752"/>
              </a:lnTo>
              <a:lnTo>
                <a:pt x="1369" y="699"/>
              </a:lnTo>
              <a:lnTo>
                <a:pt x="1299" y="723"/>
              </a:lnTo>
              <a:lnTo>
                <a:pt x="1234" y="788"/>
              </a:lnTo>
              <a:lnTo>
                <a:pt x="1152" y="802"/>
              </a:lnTo>
              <a:lnTo>
                <a:pt x="1080" y="898"/>
              </a:lnTo>
              <a:lnTo>
                <a:pt x="1022" y="840"/>
              </a:lnTo>
              <a:lnTo>
                <a:pt x="993" y="761"/>
              </a:lnTo>
              <a:lnTo>
                <a:pt x="955" y="688"/>
              </a:lnTo>
              <a:lnTo>
                <a:pt x="928" y="591"/>
              </a:lnTo>
              <a:lnTo>
                <a:pt x="870" y="573"/>
              </a:lnTo>
              <a:lnTo>
                <a:pt x="789" y="630"/>
              </a:lnTo>
              <a:lnTo>
                <a:pt x="740" y="679"/>
              </a:lnTo>
              <a:lnTo>
                <a:pt x="673" y="650"/>
              </a:lnTo>
              <a:lnTo>
                <a:pt x="561" y="667"/>
              </a:lnTo>
              <a:lnTo>
                <a:pt x="585" y="738"/>
              </a:lnTo>
              <a:lnTo>
                <a:pt x="546" y="793"/>
              </a:lnTo>
              <a:lnTo>
                <a:pt x="496" y="779"/>
              </a:lnTo>
              <a:lnTo>
                <a:pt x="385" y="814"/>
              </a:lnTo>
              <a:lnTo>
                <a:pt x="385" y="896"/>
              </a:lnTo>
              <a:lnTo>
                <a:pt x="333" y="933"/>
              </a:lnTo>
              <a:lnTo>
                <a:pt x="303" y="1031"/>
              </a:lnTo>
              <a:lnTo>
                <a:pt x="223" y="1026"/>
              </a:lnTo>
              <a:lnTo>
                <a:pt x="129" y="1096"/>
              </a:lnTo>
              <a:lnTo>
                <a:pt x="164" y="1131"/>
              </a:lnTo>
              <a:lnTo>
                <a:pt x="117" y="1178"/>
              </a:lnTo>
              <a:lnTo>
                <a:pt x="41" y="1220"/>
              </a:lnTo>
              <a:lnTo>
                <a:pt x="0" y="1305"/>
              </a:lnTo>
              <a:lnTo>
                <a:pt x="0" y="1387"/>
              </a:lnTo>
              <a:lnTo>
                <a:pt x="35" y="1425"/>
              </a:lnTo>
              <a:lnTo>
                <a:pt x="153" y="1438"/>
              </a:lnTo>
              <a:lnTo>
                <a:pt x="157" y="1487"/>
              </a:lnTo>
              <a:lnTo>
                <a:pt x="187" y="1517"/>
              </a:lnTo>
              <a:lnTo>
                <a:pt x="164" y="1582"/>
              </a:lnTo>
              <a:lnTo>
                <a:pt x="277" y="1632"/>
              </a:lnTo>
              <a:lnTo>
                <a:pt x="291" y="1702"/>
              </a:lnTo>
              <a:lnTo>
                <a:pt x="404" y="1681"/>
              </a:lnTo>
              <a:lnTo>
                <a:pt x="439" y="1766"/>
              </a:lnTo>
              <a:lnTo>
                <a:pt x="517" y="1797"/>
              </a:lnTo>
              <a:cubicBezTo>
                <a:pt x="517" y="1797"/>
                <a:pt x="520" y="1847"/>
                <a:pt x="520" y="1861"/>
              </a:cubicBezTo>
              <a:cubicBezTo>
                <a:pt x="520" y="1875"/>
                <a:pt x="578" y="1919"/>
                <a:pt x="578" y="1919"/>
              </a:cubicBezTo>
              <a:lnTo>
                <a:pt x="647" y="1900"/>
              </a:lnTo>
              <a:lnTo>
                <a:pt x="728" y="1900"/>
              </a:lnTo>
              <a:lnTo>
                <a:pt x="742" y="1956"/>
              </a:lnTo>
              <a:lnTo>
                <a:pt x="795" y="1956"/>
              </a:lnTo>
              <a:lnTo>
                <a:pt x="834" y="2002"/>
              </a:lnTo>
              <a:lnTo>
                <a:pt x="806" y="2104"/>
              </a:lnTo>
              <a:lnTo>
                <a:pt x="848" y="2104"/>
              </a:lnTo>
              <a:lnTo>
                <a:pt x="880" y="2055"/>
              </a:lnTo>
              <a:lnTo>
                <a:pt x="912" y="2087"/>
              </a:lnTo>
              <a:lnTo>
                <a:pt x="912" y="2150"/>
              </a:lnTo>
              <a:lnTo>
                <a:pt x="1009" y="2162"/>
              </a:lnTo>
              <a:lnTo>
                <a:pt x="1054" y="2098"/>
              </a:lnTo>
              <a:lnTo>
                <a:pt x="1096" y="2103"/>
              </a:lnTo>
              <a:lnTo>
                <a:pt x="1106" y="2042"/>
              </a:lnTo>
              <a:lnTo>
                <a:pt x="1012" y="2042"/>
              </a:lnTo>
              <a:lnTo>
                <a:pt x="934" y="1964"/>
              </a:lnTo>
              <a:lnTo>
                <a:pt x="852" y="1882"/>
              </a:lnTo>
              <a:lnTo>
                <a:pt x="795" y="1830"/>
              </a:lnTo>
              <a:lnTo>
                <a:pt x="824" y="1755"/>
              </a:lnTo>
              <a:lnTo>
                <a:pt x="824" y="1656"/>
              </a:lnTo>
              <a:lnTo>
                <a:pt x="927" y="1600"/>
              </a:lnTo>
              <a:lnTo>
                <a:pt x="1000" y="1527"/>
              </a:lnTo>
              <a:lnTo>
                <a:pt x="1031" y="1558"/>
              </a:lnTo>
              <a:lnTo>
                <a:pt x="941" y="1642"/>
              </a:lnTo>
              <a:lnTo>
                <a:pt x="941" y="1750"/>
              </a:lnTo>
              <a:lnTo>
                <a:pt x="1040" y="1812"/>
              </a:lnTo>
              <a:lnTo>
                <a:pt x="1106" y="1896"/>
              </a:lnTo>
              <a:lnTo>
                <a:pt x="1160" y="1950"/>
              </a:lnTo>
              <a:lnTo>
                <a:pt x="1219" y="1971"/>
              </a:lnTo>
              <a:lnTo>
                <a:pt x="1280" y="1971"/>
              </a:lnTo>
              <a:lnTo>
                <a:pt x="1341" y="2089"/>
              </a:lnTo>
              <a:lnTo>
                <a:pt x="1397" y="2146"/>
              </a:lnTo>
              <a:lnTo>
                <a:pt x="1397" y="2225"/>
              </a:lnTo>
              <a:lnTo>
                <a:pt x="1397" y="2291"/>
              </a:lnTo>
              <a:lnTo>
                <a:pt x="1365" y="2404"/>
              </a:lnTo>
              <a:lnTo>
                <a:pt x="1369" y="2498"/>
              </a:lnTo>
              <a:lnTo>
                <a:pt x="1426" y="2545"/>
              </a:lnTo>
              <a:lnTo>
                <a:pt x="1482" y="2719"/>
              </a:lnTo>
              <a:lnTo>
                <a:pt x="1529" y="2837"/>
              </a:lnTo>
              <a:lnTo>
                <a:pt x="1571" y="2983"/>
              </a:lnTo>
              <a:lnTo>
                <a:pt x="1609" y="3138"/>
              </a:lnTo>
              <a:lnTo>
                <a:pt x="1698" y="3256"/>
              </a:lnTo>
              <a:lnTo>
                <a:pt x="1755" y="3430"/>
              </a:lnTo>
              <a:lnTo>
                <a:pt x="1778" y="3580"/>
              </a:lnTo>
              <a:lnTo>
                <a:pt x="1825" y="3721"/>
              </a:lnTo>
              <a:lnTo>
                <a:pt x="1790" y="3757"/>
              </a:lnTo>
              <a:lnTo>
                <a:pt x="1748" y="3799"/>
              </a:lnTo>
              <a:lnTo>
                <a:pt x="1793" y="3877"/>
              </a:lnTo>
              <a:lnTo>
                <a:pt x="1760" y="3947"/>
              </a:lnTo>
              <a:lnTo>
                <a:pt x="1720" y="3987"/>
              </a:lnTo>
              <a:lnTo>
                <a:pt x="1720" y="4027"/>
              </a:lnTo>
              <a:lnTo>
                <a:pt x="1807" y="4046"/>
              </a:lnTo>
              <a:lnTo>
                <a:pt x="1887" y="4159"/>
              </a:lnTo>
              <a:lnTo>
                <a:pt x="1901" y="4267"/>
              </a:lnTo>
              <a:lnTo>
                <a:pt x="1967" y="4333"/>
              </a:lnTo>
              <a:lnTo>
                <a:pt x="1967" y="4432"/>
              </a:lnTo>
              <a:lnTo>
                <a:pt x="2061" y="4530"/>
              </a:lnTo>
              <a:lnTo>
                <a:pt x="2197" y="4667"/>
              </a:lnTo>
              <a:close/>
            </a:path>
          </a:pathLst>
        </a:custGeom>
        <a:solidFill>
          <a:srgbClr val="DCDCDC"/>
        </a:solidFill>
        <a:ln w="9525">
          <a:solidFill>
            <a:srgbClr val="000000"/>
          </a:solidFill>
          <a:miter lim="800000"/>
          <a:headEnd/>
          <a:tailEnd/>
        </a:ln>
      </xdr:spPr>
    </xdr:sp>
    <xdr:clientData/>
  </xdr:twoCellAnchor>
  <xdr:twoCellAnchor>
    <xdr:from>
      <xdr:col>0</xdr:col>
      <xdr:colOff>200025</xdr:colOff>
      <xdr:row>12</xdr:row>
      <xdr:rowOff>104775</xdr:rowOff>
    </xdr:from>
    <xdr:to>
      <xdr:col>0</xdr:col>
      <xdr:colOff>352425</xdr:colOff>
      <xdr:row>13</xdr:row>
      <xdr:rowOff>114300</xdr:rowOff>
    </xdr:to>
    <xdr:sp macro="[0]!modRegionSelect.RegionClick" textlink="">
      <xdr:nvSpPr>
        <xdr:cNvPr id="208995" name="ShapeReg_19"/>
        <xdr:cNvSpPr>
          <a:spLocks/>
        </xdr:cNvSpPr>
      </xdr:nvSpPr>
      <xdr:spPr bwMode="auto">
        <a:xfrm>
          <a:off x="200025" y="2171700"/>
          <a:ext cx="152400" cy="171450"/>
        </a:xfrm>
        <a:custGeom>
          <a:avLst/>
          <a:gdLst>
            <a:gd name="T0" fmla="*/ 0 w 16"/>
            <a:gd name="T1" fmla="*/ 2147483647 h 18"/>
            <a:gd name="T2" fmla="*/ 2147483647 w 16"/>
            <a:gd name="T3" fmla="*/ 2147483647 h 18"/>
            <a:gd name="T4" fmla="*/ 2147483647 w 16"/>
            <a:gd name="T5" fmla="*/ 2147483647 h 18"/>
            <a:gd name="T6" fmla="*/ 2147483647 w 16"/>
            <a:gd name="T7" fmla="*/ 0 h 18"/>
            <a:gd name="T8" fmla="*/ 2147483647 w 16"/>
            <a:gd name="T9" fmla="*/ 0 h 18"/>
            <a:gd name="T10" fmla="*/ 2147483647 w 16"/>
            <a:gd name="T11" fmla="*/ 2147483647 h 18"/>
            <a:gd name="T12" fmla="*/ 2147483647 w 16"/>
            <a:gd name="T13" fmla="*/ 2147483647 h 18"/>
            <a:gd name="T14" fmla="*/ 2147483647 w 16"/>
            <a:gd name="T15" fmla="*/ 2147483647 h 18"/>
            <a:gd name="T16" fmla="*/ 2147483647 w 16"/>
            <a:gd name="T17" fmla="*/ 2147483647 h 18"/>
            <a:gd name="T18" fmla="*/ 2147483647 w 16"/>
            <a:gd name="T19" fmla="*/ 2147483647 h 18"/>
            <a:gd name="T20" fmla="*/ 2147483647 w 16"/>
            <a:gd name="T21" fmla="*/ 2147483647 h 18"/>
            <a:gd name="T22" fmla="*/ 2147483647 w 16"/>
            <a:gd name="T23" fmla="*/ 2147483647 h 18"/>
            <a:gd name="T24" fmla="*/ 2147483647 w 16"/>
            <a:gd name="T25" fmla="*/ 2147483647 h 18"/>
            <a:gd name="T26" fmla="*/ 2147483647 w 16"/>
            <a:gd name="T27" fmla="*/ 2147483647 h 18"/>
            <a:gd name="T28" fmla="*/ 2147483647 w 16"/>
            <a:gd name="T29" fmla="*/ 2147483647 h 18"/>
            <a:gd name="T30" fmla="*/ 2147483647 w 16"/>
            <a:gd name="T31" fmla="*/ 2147483647 h 18"/>
            <a:gd name="T32" fmla="*/ 2147483647 w 16"/>
            <a:gd name="T33" fmla="*/ 2147483647 h 18"/>
            <a:gd name="T34" fmla="*/ 2147483647 w 16"/>
            <a:gd name="T35" fmla="*/ 2147483647 h 18"/>
            <a:gd name="T36" fmla="*/ 2147483647 w 16"/>
            <a:gd name="T37" fmla="*/ 2147483647 h 18"/>
            <a:gd name="T38" fmla="*/ 2147483647 w 16"/>
            <a:gd name="T39" fmla="*/ 2147483647 h 18"/>
            <a:gd name="T40" fmla="*/ 2147483647 w 16"/>
            <a:gd name="T41" fmla="*/ 2147483647 h 18"/>
            <a:gd name="T42" fmla="*/ 2147483647 w 16"/>
            <a:gd name="T43" fmla="*/ 2147483647 h 18"/>
            <a:gd name="T44" fmla="*/ 2147483647 w 16"/>
            <a:gd name="T45" fmla="*/ 2147483647 h 18"/>
            <a:gd name="T46" fmla="*/ 0 w 16"/>
            <a:gd name="T47" fmla="*/ 2147483647 h 1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16"/>
            <a:gd name="T73" fmla="*/ 0 h 18"/>
            <a:gd name="T74" fmla="*/ 16 w 16"/>
            <a:gd name="T75" fmla="*/ 18 h 1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16" h="18">
              <a:moveTo>
                <a:pt x="0" y="1"/>
              </a:moveTo>
              <a:lnTo>
                <a:pt x="2" y="2"/>
              </a:lnTo>
              <a:lnTo>
                <a:pt x="4" y="1"/>
              </a:lnTo>
              <a:lnTo>
                <a:pt x="5" y="0"/>
              </a:lnTo>
              <a:lnTo>
                <a:pt x="6" y="0"/>
              </a:lnTo>
              <a:lnTo>
                <a:pt x="8" y="1"/>
              </a:lnTo>
              <a:lnTo>
                <a:pt x="8" y="4"/>
              </a:lnTo>
              <a:lnTo>
                <a:pt x="9" y="4"/>
              </a:lnTo>
              <a:lnTo>
                <a:pt x="9" y="6"/>
              </a:lnTo>
              <a:lnTo>
                <a:pt x="11" y="6"/>
              </a:lnTo>
              <a:lnTo>
                <a:pt x="12" y="4"/>
              </a:lnTo>
              <a:lnTo>
                <a:pt x="11" y="3"/>
              </a:lnTo>
              <a:lnTo>
                <a:pt x="12" y="2"/>
              </a:lnTo>
              <a:lnTo>
                <a:pt x="12" y="3"/>
              </a:lnTo>
              <a:lnTo>
                <a:pt x="14" y="4"/>
              </a:lnTo>
              <a:lnTo>
                <a:pt x="14" y="7"/>
              </a:lnTo>
              <a:lnTo>
                <a:pt x="14" y="9"/>
              </a:lnTo>
              <a:lnTo>
                <a:pt x="15" y="10"/>
              </a:lnTo>
              <a:lnTo>
                <a:pt x="16" y="11"/>
              </a:lnTo>
              <a:lnTo>
                <a:pt x="16" y="14"/>
              </a:lnTo>
              <a:lnTo>
                <a:pt x="15" y="16"/>
              </a:lnTo>
              <a:lnTo>
                <a:pt x="11" y="18"/>
              </a:lnTo>
              <a:lnTo>
                <a:pt x="4" y="10"/>
              </a:lnTo>
              <a:lnTo>
                <a:pt x="0" y="1"/>
              </a:lnTo>
              <a:close/>
            </a:path>
          </a:pathLst>
        </a:custGeom>
        <a:solidFill>
          <a:srgbClr val="DCDCDC"/>
        </a:solidFill>
        <a:ln w="9525">
          <a:solidFill>
            <a:srgbClr val="000000"/>
          </a:solidFill>
          <a:miter lim="800000"/>
          <a:headEnd/>
          <a:tailEnd/>
        </a:ln>
      </xdr:spPr>
    </xdr:sp>
    <xdr:clientData/>
  </xdr:twoCellAnchor>
  <xdr:twoCellAnchor>
    <xdr:from>
      <xdr:col>1</xdr:col>
      <xdr:colOff>95250</xdr:colOff>
      <xdr:row>17</xdr:row>
      <xdr:rowOff>0</xdr:rowOff>
    </xdr:from>
    <xdr:to>
      <xdr:col>1</xdr:col>
      <xdr:colOff>352425</xdr:colOff>
      <xdr:row>18</xdr:row>
      <xdr:rowOff>9525</xdr:rowOff>
    </xdr:to>
    <xdr:sp macro="[0]!modRegionSelect.RegionClick" textlink="">
      <xdr:nvSpPr>
        <xdr:cNvPr id="208996" name="ShapeReg_20"/>
        <xdr:cNvSpPr>
          <a:spLocks/>
        </xdr:cNvSpPr>
      </xdr:nvSpPr>
      <xdr:spPr bwMode="auto">
        <a:xfrm>
          <a:off x="704850" y="2876550"/>
          <a:ext cx="257175" cy="171450"/>
        </a:xfrm>
        <a:custGeom>
          <a:avLst/>
          <a:gdLst>
            <a:gd name="T0" fmla="*/ 2147483647 w 27"/>
            <a:gd name="T1" fmla="*/ 2147483647 h 18"/>
            <a:gd name="T2" fmla="*/ 0 w 27"/>
            <a:gd name="T3" fmla="*/ 2147483647 h 18"/>
            <a:gd name="T4" fmla="*/ 2147483647 w 27"/>
            <a:gd name="T5" fmla="*/ 2147483647 h 18"/>
            <a:gd name="T6" fmla="*/ 2147483647 w 27"/>
            <a:gd name="T7" fmla="*/ 0 h 18"/>
            <a:gd name="T8" fmla="*/ 2147483647 w 27"/>
            <a:gd name="T9" fmla="*/ 0 h 18"/>
            <a:gd name="T10" fmla="*/ 2147483647 w 27"/>
            <a:gd name="T11" fmla="*/ 2147483647 h 18"/>
            <a:gd name="T12" fmla="*/ 2147483647 w 27"/>
            <a:gd name="T13" fmla="*/ 2147483647 h 18"/>
            <a:gd name="T14" fmla="*/ 2147483647 w 27"/>
            <a:gd name="T15" fmla="*/ 2147483647 h 18"/>
            <a:gd name="T16" fmla="*/ 2147483647 w 27"/>
            <a:gd name="T17" fmla="*/ 2147483647 h 18"/>
            <a:gd name="T18" fmla="*/ 2147483647 w 27"/>
            <a:gd name="T19" fmla="*/ 2147483647 h 18"/>
            <a:gd name="T20" fmla="*/ 2147483647 w 27"/>
            <a:gd name="T21" fmla="*/ 2147483647 h 18"/>
            <a:gd name="T22" fmla="*/ 2147483647 w 27"/>
            <a:gd name="T23" fmla="*/ 2147483647 h 18"/>
            <a:gd name="T24" fmla="*/ 2147483647 w 27"/>
            <a:gd name="T25" fmla="*/ 2147483647 h 18"/>
            <a:gd name="T26" fmla="*/ 2147483647 w 27"/>
            <a:gd name="T27" fmla="*/ 2147483647 h 18"/>
            <a:gd name="T28" fmla="*/ 2147483647 w 27"/>
            <a:gd name="T29" fmla="*/ 2147483647 h 18"/>
            <a:gd name="T30" fmla="*/ 2147483647 w 27"/>
            <a:gd name="T31" fmla="*/ 2147483647 h 18"/>
            <a:gd name="T32" fmla="*/ 2147483647 w 27"/>
            <a:gd name="T33" fmla="*/ 2147483647 h 18"/>
            <a:gd name="T34" fmla="*/ 2147483647 w 27"/>
            <a:gd name="T35" fmla="*/ 2147483647 h 18"/>
            <a:gd name="T36" fmla="*/ 2147483647 w 27"/>
            <a:gd name="T37" fmla="*/ 2147483647 h 18"/>
            <a:gd name="T38" fmla="*/ 2147483647 w 27"/>
            <a:gd name="T39" fmla="*/ 2147483647 h 18"/>
            <a:gd name="T40" fmla="*/ 2147483647 w 27"/>
            <a:gd name="T41" fmla="*/ 2147483647 h 18"/>
            <a:gd name="T42" fmla="*/ 2147483647 w 27"/>
            <a:gd name="T43" fmla="*/ 2147483647 h 18"/>
            <a:gd name="T44" fmla="*/ 2147483647 w 27"/>
            <a:gd name="T45" fmla="*/ 2147483647 h 18"/>
            <a:gd name="T46" fmla="*/ 2147483647 w 27"/>
            <a:gd name="T47" fmla="*/ 2147483647 h 18"/>
            <a:gd name="T48" fmla="*/ 2147483647 w 27"/>
            <a:gd name="T49" fmla="*/ 2147483647 h 18"/>
            <a:gd name="T50" fmla="*/ 2147483647 w 27"/>
            <a:gd name="T51" fmla="*/ 2147483647 h 18"/>
            <a:gd name="T52" fmla="*/ 2147483647 w 27"/>
            <a:gd name="T53" fmla="*/ 2147483647 h 18"/>
            <a:gd name="T54" fmla="*/ 2147483647 w 27"/>
            <a:gd name="T55" fmla="*/ 2147483647 h 18"/>
            <a:gd name="T56" fmla="*/ 2147483647 w 27"/>
            <a:gd name="T57" fmla="*/ 2147483647 h 18"/>
            <a:gd name="T58" fmla="*/ 2147483647 w 27"/>
            <a:gd name="T59" fmla="*/ 2147483647 h 18"/>
            <a:gd name="T60" fmla="*/ 2147483647 w 27"/>
            <a:gd name="T61" fmla="*/ 2147483647 h 18"/>
            <a:gd name="T62" fmla="*/ 2147483647 w 27"/>
            <a:gd name="T63" fmla="*/ 2147483647 h 18"/>
            <a:gd name="T64" fmla="*/ 2147483647 w 27"/>
            <a:gd name="T65" fmla="*/ 2147483647 h 18"/>
            <a:gd name="T66" fmla="*/ 2147483647 w 27"/>
            <a:gd name="T67" fmla="*/ 2147483647 h 18"/>
            <a:gd name="T68" fmla="*/ 2147483647 w 27"/>
            <a:gd name="T69" fmla="*/ 2147483647 h 18"/>
            <a:gd name="T70" fmla="*/ 2147483647 w 27"/>
            <a:gd name="T71" fmla="*/ 2147483647 h 18"/>
            <a:gd name="T72" fmla="*/ 2147483647 w 27"/>
            <a:gd name="T73" fmla="*/ 2147483647 h 18"/>
            <a:gd name="T74" fmla="*/ 2147483647 w 27"/>
            <a:gd name="T75" fmla="*/ 2147483647 h 18"/>
            <a:gd name="T76" fmla="*/ 2147483647 w 27"/>
            <a:gd name="T77" fmla="*/ 2147483647 h 18"/>
            <a:gd name="T78" fmla="*/ 2147483647 w 27"/>
            <a:gd name="T79" fmla="*/ 2147483647 h 18"/>
            <a:gd name="T80" fmla="*/ 2147483647 w 27"/>
            <a:gd name="T81" fmla="*/ 2147483647 h 18"/>
            <a:gd name="T82" fmla="*/ 2147483647 w 27"/>
            <a:gd name="T83" fmla="*/ 2147483647 h 18"/>
            <a:gd name="T84" fmla="*/ 2147483647 w 27"/>
            <a:gd name="T85" fmla="*/ 2147483647 h 18"/>
            <a:gd name="T86" fmla="*/ 2147483647 w 27"/>
            <a:gd name="T87" fmla="*/ 2147483647 h 18"/>
            <a:gd name="T88" fmla="*/ 2147483647 w 27"/>
            <a:gd name="T89" fmla="*/ 2147483647 h 18"/>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27"/>
            <a:gd name="T136" fmla="*/ 0 h 18"/>
            <a:gd name="T137" fmla="*/ 27 w 27"/>
            <a:gd name="T138" fmla="*/ 18 h 18"/>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27" h="18">
              <a:moveTo>
                <a:pt x="1" y="4"/>
              </a:moveTo>
              <a:lnTo>
                <a:pt x="0" y="2"/>
              </a:lnTo>
              <a:lnTo>
                <a:pt x="2" y="2"/>
              </a:lnTo>
              <a:lnTo>
                <a:pt x="4" y="0"/>
              </a:lnTo>
              <a:lnTo>
                <a:pt x="6" y="0"/>
              </a:lnTo>
              <a:lnTo>
                <a:pt x="7" y="1"/>
              </a:lnTo>
              <a:lnTo>
                <a:pt x="7" y="3"/>
              </a:lnTo>
              <a:lnTo>
                <a:pt x="9" y="3"/>
              </a:lnTo>
              <a:lnTo>
                <a:pt x="10" y="2"/>
              </a:lnTo>
              <a:lnTo>
                <a:pt x="11" y="2"/>
              </a:lnTo>
              <a:lnTo>
                <a:pt x="13" y="4"/>
              </a:lnTo>
              <a:lnTo>
                <a:pt x="14" y="3"/>
              </a:lnTo>
              <a:lnTo>
                <a:pt x="16" y="3"/>
              </a:lnTo>
              <a:lnTo>
                <a:pt x="19" y="2"/>
              </a:lnTo>
              <a:lnTo>
                <a:pt x="21" y="3"/>
              </a:lnTo>
              <a:lnTo>
                <a:pt x="22" y="5"/>
              </a:lnTo>
              <a:lnTo>
                <a:pt x="23" y="6"/>
              </a:lnTo>
              <a:lnTo>
                <a:pt x="25" y="6"/>
              </a:lnTo>
              <a:lnTo>
                <a:pt x="26" y="8"/>
              </a:lnTo>
              <a:lnTo>
                <a:pt x="27" y="9"/>
              </a:lnTo>
              <a:lnTo>
                <a:pt x="26" y="10"/>
              </a:lnTo>
              <a:lnTo>
                <a:pt x="25" y="12"/>
              </a:lnTo>
              <a:lnTo>
                <a:pt x="25" y="14"/>
              </a:lnTo>
              <a:lnTo>
                <a:pt x="23" y="15"/>
              </a:lnTo>
              <a:lnTo>
                <a:pt x="21" y="14"/>
              </a:lnTo>
              <a:lnTo>
                <a:pt x="20" y="15"/>
              </a:lnTo>
              <a:lnTo>
                <a:pt x="20" y="16"/>
              </a:lnTo>
              <a:lnTo>
                <a:pt x="19" y="16"/>
              </a:lnTo>
              <a:lnTo>
                <a:pt x="17" y="15"/>
              </a:lnTo>
              <a:lnTo>
                <a:pt x="16" y="14"/>
              </a:lnTo>
              <a:lnTo>
                <a:pt x="13" y="15"/>
              </a:lnTo>
              <a:lnTo>
                <a:pt x="12" y="16"/>
              </a:lnTo>
              <a:lnTo>
                <a:pt x="11" y="15"/>
              </a:lnTo>
              <a:lnTo>
                <a:pt x="9" y="18"/>
              </a:lnTo>
              <a:lnTo>
                <a:pt x="6" y="17"/>
              </a:lnTo>
              <a:lnTo>
                <a:pt x="4" y="17"/>
              </a:lnTo>
              <a:lnTo>
                <a:pt x="2" y="16"/>
              </a:lnTo>
              <a:lnTo>
                <a:pt x="2" y="14"/>
              </a:lnTo>
              <a:lnTo>
                <a:pt x="1" y="13"/>
              </a:lnTo>
              <a:lnTo>
                <a:pt x="1" y="11"/>
              </a:lnTo>
              <a:lnTo>
                <a:pt x="2" y="10"/>
              </a:lnTo>
              <a:lnTo>
                <a:pt x="2" y="8"/>
              </a:lnTo>
              <a:lnTo>
                <a:pt x="2" y="6"/>
              </a:lnTo>
              <a:lnTo>
                <a:pt x="1" y="5"/>
              </a:lnTo>
              <a:lnTo>
                <a:pt x="1" y="4"/>
              </a:lnTo>
              <a:close/>
            </a:path>
          </a:pathLst>
        </a:custGeom>
        <a:solidFill>
          <a:srgbClr val="DCDCDC"/>
        </a:solidFill>
        <a:ln w="9525">
          <a:solidFill>
            <a:srgbClr val="000000"/>
          </a:solidFill>
          <a:miter lim="800000"/>
          <a:headEnd/>
          <a:tailEnd/>
        </a:ln>
      </xdr:spPr>
    </xdr:sp>
    <xdr:clientData/>
  </xdr:twoCellAnchor>
  <xdr:twoCellAnchor>
    <xdr:from>
      <xdr:col>1</xdr:col>
      <xdr:colOff>152400</xdr:colOff>
      <xdr:row>15</xdr:row>
      <xdr:rowOff>9525</xdr:rowOff>
    </xdr:from>
    <xdr:to>
      <xdr:col>2</xdr:col>
      <xdr:colOff>19050</xdr:colOff>
      <xdr:row>17</xdr:row>
      <xdr:rowOff>0</xdr:rowOff>
    </xdr:to>
    <xdr:sp macro="[0]!modRegionSelect.RegionClick" textlink="">
      <xdr:nvSpPr>
        <xdr:cNvPr id="208997" name="ShapeReg_71"/>
        <xdr:cNvSpPr>
          <a:spLocks/>
        </xdr:cNvSpPr>
      </xdr:nvSpPr>
      <xdr:spPr bwMode="auto">
        <a:xfrm>
          <a:off x="762000" y="2562225"/>
          <a:ext cx="476250" cy="314325"/>
        </a:xfrm>
        <a:custGeom>
          <a:avLst/>
          <a:gdLst>
            <a:gd name="T0" fmla="*/ 2147483647 w 1765"/>
            <a:gd name="T1" fmla="*/ 2147483647 h 1181"/>
            <a:gd name="T2" fmla="*/ 2147483647 w 1765"/>
            <a:gd name="T3" fmla="*/ 2147483647 h 1181"/>
            <a:gd name="T4" fmla="*/ 2147483647 w 1765"/>
            <a:gd name="T5" fmla="*/ 2147483647 h 1181"/>
            <a:gd name="T6" fmla="*/ 2147483647 w 1765"/>
            <a:gd name="T7" fmla="*/ 2147483647 h 1181"/>
            <a:gd name="T8" fmla="*/ 2147483647 w 1765"/>
            <a:gd name="T9" fmla="*/ 2147483647 h 1181"/>
            <a:gd name="T10" fmla="*/ 2147483647 w 1765"/>
            <a:gd name="T11" fmla="*/ 2147483647 h 1181"/>
            <a:gd name="T12" fmla="*/ 2147483647 w 1765"/>
            <a:gd name="T13" fmla="*/ 2147483647 h 1181"/>
            <a:gd name="T14" fmla="*/ 2147483647 w 1765"/>
            <a:gd name="T15" fmla="*/ 2147483647 h 1181"/>
            <a:gd name="T16" fmla="*/ 2147483647 w 1765"/>
            <a:gd name="T17" fmla="*/ 2147483647 h 1181"/>
            <a:gd name="T18" fmla="*/ 2147483647 w 1765"/>
            <a:gd name="T19" fmla="*/ 2147483647 h 1181"/>
            <a:gd name="T20" fmla="*/ 2147483647 w 1765"/>
            <a:gd name="T21" fmla="*/ 2147483647 h 1181"/>
            <a:gd name="T22" fmla="*/ 2147483647 w 1765"/>
            <a:gd name="T23" fmla="*/ 2147483647 h 1181"/>
            <a:gd name="T24" fmla="*/ 2147483647 w 1765"/>
            <a:gd name="T25" fmla="*/ 2147483647 h 1181"/>
            <a:gd name="T26" fmla="*/ 2147483647 w 1765"/>
            <a:gd name="T27" fmla="*/ 2147483647 h 1181"/>
            <a:gd name="T28" fmla="*/ 2147483647 w 1765"/>
            <a:gd name="T29" fmla="*/ 2147483647 h 1181"/>
            <a:gd name="T30" fmla="*/ 2147483647 w 1765"/>
            <a:gd name="T31" fmla="*/ 2147483647 h 1181"/>
            <a:gd name="T32" fmla="*/ 2147483647 w 1765"/>
            <a:gd name="T33" fmla="*/ 2147483647 h 1181"/>
            <a:gd name="T34" fmla="*/ 2147483647 w 1765"/>
            <a:gd name="T35" fmla="*/ 2147483647 h 1181"/>
            <a:gd name="T36" fmla="*/ 2147483647 w 1765"/>
            <a:gd name="T37" fmla="*/ 2147483647 h 1181"/>
            <a:gd name="T38" fmla="*/ 2147483647 w 1765"/>
            <a:gd name="T39" fmla="*/ 2147483647 h 1181"/>
            <a:gd name="T40" fmla="*/ 2147483647 w 1765"/>
            <a:gd name="T41" fmla="*/ 2147483647 h 1181"/>
            <a:gd name="T42" fmla="*/ 2147483647 w 1765"/>
            <a:gd name="T43" fmla="*/ 2147483647 h 1181"/>
            <a:gd name="T44" fmla="*/ 2147483647 w 1765"/>
            <a:gd name="T45" fmla="*/ 2147483647 h 1181"/>
            <a:gd name="T46" fmla="*/ 2147483647 w 1765"/>
            <a:gd name="T47" fmla="*/ 2147483647 h 1181"/>
            <a:gd name="T48" fmla="*/ 2147483647 w 1765"/>
            <a:gd name="T49" fmla="*/ 2147483647 h 1181"/>
            <a:gd name="T50" fmla="*/ 2147483647 w 1765"/>
            <a:gd name="T51" fmla="*/ 2147483647 h 1181"/>
            <a:gd name="T52" fmla="*/ 2147483647 w 1765"/>
            <a:gd name="T53" fmla="*/ 2147483647 h 1181"/>
            <a:gd name="T54" fmla="*/ 2147483647 w 1765"/>
            <a:gd name="T55" fmla="*/ 2147483647 h 1181"/>
            <a:gd name="T56" fmla="*/ 2147483647 w 1765"/>
            <a:gd name="T57" fmla="*/ 2147483647 h 1181"/>
            <a:gd name="T58" fmla="*/ 2147483647 w 1765"/>
            <a:gd name="T59" fmla="*/ 2147483647 h 1181"/>
            <a:gd name="T60" fmla="*/ 2147483647 w 1765"/>
            <a:gd name="T61" fmla="*/ 2147483647 h 1181"/>
            <a:gd name="T62" fmla="*/ 2147483647 w 1765"/>
            <a:gd name="T63" fmla="*/ 2147483647 h 1181"/>
            <a:gd name="T64" fmla="*/ 2147483647 w 1765"/>
            <a:gd name="T65" fmla="*/ 2147483647 h 1181"/>
            <a:gd name="T66" fmla="*/ 2147483647 w 1765"/>
            <a:gd name="T67" fmla="*/ 2147483647 h 1181"/>
            <a:gd name="T68" fmla="*/ 2147483647 w 1765"/>
            <a:gd name="T69" fmla="*/ 2147483647 h 1181"/>
            <a:gd name="T70" fmla="*/ 2147483647 w 1765"/>
            <a:gd name="T71" fmla="*/ 2147483647 h 1181"/>
            <a:gd name="T72" fmla="*/ 2147483647 w 1765"/>
            <a:gd name="T73" fmla="*/ 2147483647 h 1181"/>
            <a:gd name="T74" fmla="*/ 2147483647 w 1765"/>
            <a:gd name="T75" fmla="*/ 2147483647 h 1181"/>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765"/>
            <a:gd name="T115" fmla="*/ 0 h 1181"/>
            <a:gd name="T116" fmla="*/ 1765 w 1765"/>
            <a:gd name="T117" fmla="*/ 1181 h 1181"/>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765" h="1181">
              <a:moveTo>
                <a:pt x="852" y="901"/>
              </a:moveTo>
              <a:lnTo>
                <a:pt x="852" y="962"/>
              </a:lnTo>
              <a:lnTo>
                <a:pt x="877" y="965"/>
              </a:lnTo>
              <a:lnTo>
                <a:pt x="886" y="1017"/>
              </a:lnTo>
              <a:lnTo>
                <a:pt x="956" y="1017"/>
              </a:lnTo>
              <a:lnTo>
                <a:pt x="995" y="1044"/>
              </a:lnTo>
              <a:lnTo>
                <a:pt x="1056" y="1078"/>
              </a:lnTo>
              <a:lnTo>
                <a:pt x="1129" y="1078"/>
              </a:lnTo>
              <a:lnTo>
                <a:pt x="1178" y="1126"/>
              </a:lnTo>
              <a:lnTo>
                <a:pt x="1257" y="1126"/>
              </a:lnTo>
              <a:lnTo>
                <a:pt x="1321" y="1163"/>
              </a:lnTo>
              <a:lnTo>
                <a:pt x="1382" y="1181"/>
              </a:lnTo>
              <a:lnTo>
                <a:pt x="1437" y="1129"/>
              </a:lnTo>
              <a:lnTo>
                <a:pt x="1528" y="1072"/>
              </a:lnTo>
              <a:lnTo>
                <a:pt x="1494" y="995"/>
              </a:lnTo>
              <a:lnTo>
                <a:pt x="1494" y="950"/>
              </a:lnTo>
              <a:lnTo>
                <a:pt x="1546" y="898"/>
              </a:lnTo>
              <a:lnTo>
                <a:pt x="1525" y="816"/>
              </a:lnTo>
              <a:lnTo>
                <a:pt x="1552" y="755"/>
              </a:lnTo>
              <a:lnTo>
                <a:pt x="1619" y="755"/>
              </a:lnTo>
              <a:lnTo>
                <a:pt x="1649" y="658"/>
              </a:lnTo>
              <a:lnTo>
                <a:pt x="1741" y="618"/>
              </a:lnTo>
              <a:lnTo>
                <a:pt x="1741" y="524"/>
              </a:lnTo>
              <a:lnTo>
                <a:pt x="1765" y="445"/>
              </a:lnTo>
              <a:lnTo>
                <a:pt x="1698" y="424"/>
              </a:lnTo>
              <a:lnTo>
                <a:pt x="1622" y="439"/>
              </a:lnTo>
              <a:lnTo>
                <a:pt x="1567" y="417"/>
              </a:lnTo>
              <a:lnTo>
                <a:pt x="1525" y="393"/>
              </a:lnTo>
              <a:cubicBezTo>
                <a:pt x="1525" y="393"/>
                <a:pt x="1470" y="363"/>
                <a:pt x="1458" y="363"/>
              </a:cubicBezTo>
              <a:cubicBezTo>
                <a:pt x="1446" y="363"/>
                <a:pt x="1382" y="332"/>
                <a:pt x="1382" y="332"/>
              </a:cubicBezTo>
              <a:lnTo>
                <a:pt x="1342" y="293"/>
              </a:lnTo>
              <a:lnTo>
                <a:pt x="1330" y="332"/>
              </a:lnTo>
              <a:lnTo>
                <a:pt x="1269" y="332"/>
              </a:lnTo>
              <a:lnTo>
                <a:pt x="1224" y="278"/>
              </a:lnTo>
              <a:lnTo>
                <a:pt x="1157" y="278"/>
              </a:lnTo>
              <a:cubicBezTo>
                <a:pt x="1157" y="278"/>
                <a:pt x="1154" y="209"/>
                <a:pt x="1140" y="209"/>
              </a:cubicBezTo>
              <a:cubicBezTo>
                <a:pt x="1126" y="209"/>
                <a:pt x="1102" y="171"/>
                <a:pt x="1102" y="171"/>
              </a:cubicBezTo>
              <a:lnTo>
                <a:pt x="1050" y="145"/>
              </a:lnTo>
              <a:lnTo>
                <a:pt x="988" y="145"/>
              </a:lnTo>
              <a:lnTo>
                <a:pt x="938" y="195"/>
              </a:lnTo>
              <a:lnTo>
                <a:pt x="859" y="195"/>
              </a:lnTo>
              <a:lnTo>
                <a:pt x="819" y="235"/>
              </a:lnTo>
              <a:lnTo>
                <a:pt x="754" y="227"/>
              </a:lnTo>
              <a:lnTo>
                <a:pt x="700" y="174"/>
              </a:lnTo>
              <a:lnTo>
                <a:pt x="600" y="174"/>
              </a:lnTo>
              <a:lnTo>
                <a:pt x="545" y="141"/>
              </a:lnTo>
              <a:lnTo>
                <a:pt x="474" y="145"/>
              </a:lnTo>
              <a:lnTo>
                <a:pt x="433" y="104"/>
              </a:lnTo>
              <a:lnTo>
                <a:pt x="351" y="104"/>
              </a:lnTo>
              <a:lnTo>
                <a:pt x="308" y="62"/>
              </a:lnTo>
              <a:lnTo>
                <a:pt x="280" y="0"/>
              </a:lnTo>
              <a:lnTo>
                <a:pt x="207" y="62"/>
              </a:lnTo>
              <a:lnTo>
                <a:pt x="200" y="120"/>
              </a:lnTo>
              <a:lnTo>
                <a:pt x="157" y="163"/>
              </a:lnTo>
              <a:lnTo>
                <a:pt x="148" y="262"/>
              </a:lnTo>
              <a:lnTo>
                <a:pt x="122" y="318"/>
              </a:lnTo>
              <a:lnTo>
                <a:pt x="94" y="367"/>
              </a:lnTo>
              <a:lnTo>
                <a:pt x="28" y="367"/>
              </a:lnTo>
              <a:lnTo>
                <a:pt x="0" y="447"/>
              </a:lnTo>
              <a:lnTo>
                <a:pt x="7" y="476"/>
              </a:lnTo>
              <a:lnTo>
                <a:pt x="70" y="511"/>
              </a:lnTo>
              <a:lnTo>
                <a:pt x="88" y="606"/>
              </a:lnTo>
              <a:lnTo>
                <a:pt x="147" y="665"/>
              </a:lnTo>
              <a:lnTo>
                <a:pt x="210" y="700"/>
              </a:lnTo>
              <a:lnTo>
                <a:pt x="256" y="746"/>
              </a:lnTo>
              <a:lnTo>
                <a:pt x="350" y="769"/>
              </a:lnTo>
              <a:lnTo>
                <a:pt x="423" y="748"/>
              </a:lnTo>
              <a:lnTo>
                <a:pt x="503" y="769"/>
              </a:lnTo>
              <a:lnTo>
                <a:pt x="503" y="819"/>
              </a:lnTo>
              <a:lnTo>
                <a:pt x="541" y="857"/>
              </a:lnTo>
              <a:lnTo>
                <a:pt x="576" y="927"/>
              </a:lnTo>
              <a:lnTo>
                <a:pt x="627" y="967"/>
              </a:lnTo>
              <a:lnTo>
                <a:pt x="656" y="1021"/>
              </a:lnTo>
              <a:lnTo>
                <a:pt x="687" y="983"/>
              </a:lnTo>
              <a:lnTo>
                <a:pt x="742" y="983"/>
              </a:lnTo>
              <a:lnTo>
                <a:pt x="779" y="930"/>
              </a:lnTo>
              <a:lnTo>
                <a:pt x="852" y="901"/>
              </a:lnTo>
              <a:close/>
            </a:path>
          </a:pathLst>
        </a:custGeom>
        <a:solidFill>
          <a:srgbClr val="DCDCDC"/>
        </a:solidFill>
        <a:ln w="9525">
          <a:solidFill>
            <a:srgbClr val="000000"/>
          </a:solidFill>
          <a:miter lim="800000"/>
          <a:headEnd/>
          <a:tailEnd/>
        </a:ln>
      </xdr:spPr>
    </xdr:sp>
    <xdr:clientData/>
  </xdr:twoCellAnchor>
  <xdr:twoCellAnchor>
    <xdr:from>
      <xdr:col>1</xdr:col>
      <xdr:colOff>276225</xdr:colOff>
      <xdr:row>16</xdr:row>
      <xdr:rowOff>85725</xdr:rowOff>
    </xdr:from>
    <xdr:to>
      <xdr:col>1</xdr:col>
      <xdr:colOff>523875</xdr:colOff>
      <xdr:row>18</xdr:row>
      <xdr:rowOff>76200</xdr:rowOff>
    </xdr:to>
    <xdr:sp macro="[0]!modRegionSelect.RegionClick" textlink="">
      <xdr:nvSpPr>
        <xdr:cNvPr id="208998" name="ShapeReg_33"/>
        <xdr:cNvSpPr>
          <a:spLocks noEditPoints="1"/>
        </xdr:cNvSpPr>
      </xdr:nvSpPr>
      <xdr:spPr bwMode="auto">
        <a:xfrm>
          <a:off x="885825" y="2800350"/>
          <a:ext cx="247650" cy="314325"/>
        </a:xfrm>
        <a:custGeom>
          <a:avLst/>
          <a:gdLst>
            <a:gd name="T0" fmla="*/ 2147483647 w 931"/>
            <a:gd name="T1" fmla="*/ 2147483647 h 1145"/>
            <a:gd name="T2" fmla="*/ 2147483647 w 931"/>
            <a:gd name="T3" fmla="*/ 2147483647 h 1145"/>
            <a:gd name="T4" fmla="*/ 2147483647 w 931"/>
            <a:gd name="T5" fmla="*/ 2147483647 h 1145"/>
            <a:gd name="T6" fmla="*/ 2147483647 w 931"/>
            <a:gd name="T7" fmla="*/ 2147483647 h 1145"/>
            <a:gd name="T8" fmla="*/ 2147483647 w 931"/>
            <a:gd name="T9" fmla="*/ 2147483647 h 1145"/>
            <a:gd name="T10" fmla="*/ 2147483647 w 931"/>
            <a:gd name="T11" fmla="*/ 2147483647 h 1145"/>
            <a:gd name="T12" fmla="*/ 2147483647 w 931"/>
            <a:gd name="T13" fmla="*/ 2147483647 h 1145"/>
            <a:gd name="T14" fmla="*/ 2147483647 w 931"/>
            <a:gd name="T15" fmla="*/ 2147483647 h 1145"/>
            <a:gd name="T16" fmla="*/ 2147483647 w 931"/>
            <a:gd name="T17" fmla="*/ 2147483647 h 1145"/>
            <a:gd name="T18" fmla="*/ 2147483647 w 931"/>
            <a:gd name="T19" fmla="*/ 2147483647 h 1145"/>
            <a:gd name="T20" fmla="*/ 2147483647 w 931"/>
            <a:gd name="T21" fmla="*/ 2147483647 h 1145"/>
            <a:gd name="T22" fmla="*/ 2147483647 w 931"/>
            <a:gd name="T23" fmla="*/ 2147483647 h 1145"/>
            <a:gd name="T24" fmla="*/ 2147483647 w 931"/>
            <a:gd name="T25" fmla="*/ 2147483647 h 1145"/>
            <a:gd name="T26" fmla="*/ 2147483647 w 931"/>
            <a:gd name="T27" fmla="*/ 2147483647 h 1145"/>
            <a:gd name="T28" fmla="*/ 2147483647 w 931"/>
            <a:gd name="T29" fmla="*/ 2147483647 h 1145"/>
            <a:gd name="T30" fmla="*/ 2147483647 w 931"/>
            <a:gd name="T31" fmla="*/ 2147483647 h 1145"/>
            <a:gd name="T32" fmla="*/ 2147483647 w 931"/>
            <a:gd name="T33" fmla="*/ 2147483647 h 1145"/>
            <a:gd name="T34" fmla="*/ 2147483647 w 931"/>
            <a:gd name="T35" fmla="*/ 2147483647 h 1145"/>
            <a:gd name="T36" fmla="*/ 2147483647 w 931"/>
            <a:gd name="T37" fmla="*/ 2147483647 h 1145"/>
            <a:gd name="T38" fmla="*/ 2147483647 w 931"/>
            <a:gd name="T39" fmla="*/ 2147483647 h 1145"/>
            <a:gd name="T40" fmla="*/ 2147483647 w 931"/>
            <a:gd name="T41" fmla="*/ 2147483647 h 1145"/>
            <a:gd name="T42" fmla="*/ 2147483647 w 931"/>
            <a:gd name="T43" fmla="*/ 2147483647 h 1145"/>
            <a:gd name="T44" fmla="*/ 2147483647 w 931"/>
            <a:gd name="T45" fmla="*/ 2147483647 h 1145"/>
            <a:gd name="T46" fmla="*/ 2147483647 w 931"/>
            <a:gd name="T47" fmla="*/ 2147483647 h 1145"/>
            <a:gd name="T48" fmla="*/ 2147483647 w 931"/>
            <a:gd name="T49" fmla="*/ 2147483647 h 1145"/>
            <a:gd name="T50" fmla="*/ 2147483647 w 931"/>
            <a:gd name="T51" fmla="*/ 2147483647 h 1145"/>
            <a:gd name="T52" fmla="*/ 2147483647 w 931"/>
            <a:gd name="T53" fmla="*/ 2147483647 h 1145"/>
            <a:gd name="T54" fmla="*/ 2147483647 w 931"/>
            <a:gd name="T55" fmla="*/ 2147483647 h 1145"/>
            <a:gd name="T56" fmla="*/ 2147483647 w 931"/>
            <a:gd name="T57" fmla="*/ 2147483647 h 1145"/>
            <a:gd name="T58" fmla="*/ 2147483647 w 931"/>
            <a:gd name="T59" fmla="*/ 2147483647 h 1145"/>
            <a:gd name="T60" fmla="*/ 2147483647 w 931"/>
            <a:gd name="T61" fmla="*/ 2147483647 h 1145"/>
            <a:gd name="T62" fmla="*/ 2147483647 w 931"/>
            <a:gd name="T63" fmla="*/ 2147483647 h 1145"/>
            <a:gd name="T64" fmla="*/ 2147483647 w 931"/>
            <a:gd name="T65" fmla="*/ 2147483647 h 1145"/>
            <a:gd name="T66" fmla="*/ 2147483647 w 931"/>
            <a:gd name="T67" fmla="*/ 2147483647 h 1145"/>
            <a:gd name="T68" fmla="*/ 2147483647 w 931"/>
            <a:gd name="T69" fmla="*/ 2147483647 h 1145"/>
            <a:gd name="T70" fmla="*/ 2147483647 w 931"/>
            <a:gd name="T71" fmla="*/ 2147483647 h 1145"/>
            <a:gd name="T72" fmla="*/ 2147483647 w 931"/>
            <a:gd name="T73" fmla="*/ 2147483647 h 1145"/>
            <a:gd name="T74" fmla="*/ 2147483647 w 931"/>
            <a:gd name="T75" fmla="*/ 2147483647 h 1145"/>
            <a:gd name="T76" fmla="*/ 2147483647 w 931"/>
            <a:gd name="T77" fmla="*/ 2147483647 h 1145"/>
            <a:gd name="T78" fmla="*/ 2147483647 w 931"/>
            <a:gd name="T79" fmla="*/ 2147483647 h 1145"/>
            <a:gd name="T80" fmla="*/ 2147483647 w 931"/>
            <a:gd name="T81" fmla="*/ 2147483647 h 1145"/>
            <a:gd name="T82" fmla="*/ 2147483647 w 931"/>
            <a:gd name="T83" fmla="*/ 2147483647 h 1145"/>
            <a:gd name="T84" fmla="*/ 2147483647 w 931"/>
            <a:gd name="T85" fmla="*/ 2147483647 h 1145"/>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931"/>
            <a:gd name="T130" fmla="*/ 0 h 1145"/>
            <a:gd name="T131" fmla="*/ 931 w 931"/>
            <a:gd name="T132" fmla="*/ 1145 h 1145"/>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931" h="1145">
              <a:moveTo>
                <a:pt x="841" y="790"/>
              </a:moveTo>
              <a:lnTo>
                <a:pt x="819" y="745"/>
              </a:lnTo>
              <a:lnTo>
                <a:pt x="819" y="684"/>
              </a:lnTo>
              <a:lnTo>
                <a:pt x="775" y="665"/>
              </a:lnTo>
              <a:lnTo>
                <a:pt x="752" y="603"/>
              </a:lnTo>
              <a:lnTo>
                <a:pt x="805" y="563"/>
              </a:lnTo>
              <a:lnTo>
                <a:pt x="802" y="501"/>
              </a:lnTo>
              <a:lnTo>
                <a:pt x="840" y="463"/>
              </a:lnTo>
              <a:lnTo>
                <a:pt x="858" y="403"/>
              </a:lnTo>
              <a:lnTo>
                <a:pt x="911" y="378"/>
              </a:lnTo>
              <a:cubicBezTo>
                <a:pt x="911" y="378"/>
                <a:pt x="893" y="324"/>
                <a:pt x="897" y="320"/>
              </a:cubicBezTo>
              <a:cubicBezTo>
                <a:pt x="902" y="315"/>
                <a:pt x="931" y="280"/>
                <a:pt x="931" y="280"/>
              </a:cubicBezTo>
              <a:lnTo>
                <a:pt x="870" y="262"/>
              </a:lnTo>
              <a:lnTo>
                <a:pt x="806" y="225"/>
              </a:lnTo>
              <a:lnTo>
                <a:pt x="727" y="225"/>
              </a:lnTo>
              <a:lnTo>
                <a:pt x="678" y="177"/>
              </a:lnTo>
              <a:lnTo>
                <a:pt x="605" y="177"/>
              </a:lnTo>
              <a:lnTo>
                <a:pt x="544" y="143"/>
              </a:lnTo>
              <a:lnTo>
                <a:pt x="505" y="116"/>
              </a:lnTo>
              <a:lnTo>
                <a:pt x="435" y="116"/>
              </a:lnTo>
              <a:lnTo>
                <a:pt x="426" y="64"/>
              </a:lnTo>
              <a:lnTo>
                <a:pt x="401" y="61"/>
              </a:lnTo>
              <a:lnTo>
                <a:pt x="401" y="0"/>
              </a:lnTo>
              <a:lnTo>
                <a:pt x="328" y="29"/>
              </a:lnTo>
              <a:lnTo>
                <a:pt x="291" y="82"/>
              </a:lnTo>
              <a:lnTo>
                <a:pt x="236" y="82"/>
              </a:lnTo>
              <a:lnTo>
                <a:pt x="205" y="120"/>
              </a:lnTo>
              <a:lnTo>
                <a:pt x="181" y="198"/>
              </a:lnTo>
              <a:lnTo>
                <a:pt x="97" y="233"/>
              </a:lnTo>
              <a:lnTo>
                <a:pt x="33" y="297"/>
              </a:lnTo>
              <a:lnTo>
                <a:pt x="0" y="348"/>
              </a:lnTo>
              <a:lnTo>
                <a:pt x="66" y="367"/>
              </a:lnTo>
              <a:lnTo>
                <a:pt x="97" y="427"/>
              </a:lnTo>
              <a:lnTo>
                <a:pt x="145" y="479"/>
              </a:lnTo>
              <a:lnTo>
                <a:pt x="221" y="479"/>
              </a:lnTo>
              <a:lnTo>
                <a:pt x="250" y="534"/>
              </a:lnTo>
              <a:lnTo>
                <a:pt x="280" y="586"/>
              </a:lnTo>
              <a:lnTo>
                <a:pt x="221" y="685"/>
              </a:lnTo>
              <a:lnTo>
                <a:pt x="221" y="755"/>
              </a:lnTo>
              <a:lnTo>
                <a:pt x="263" y="823"/>
              </a:lnTo>
              <a:lnTo>
                <a:pt x="322" y="835"/>
              </a:lnTo>
              <a:lnTo>
                <a:pt x="322" y="887"/>
              </a:lnTo>
              <a:lnTo>
                <a:pt x="303" y="945"/>
              </a:lnTo>
              <a:lnTo>
                <a:pt x="321" y="1003"/>
              </a:lnTo>
              <a:lnTo>
                <a:pt x="297" y="1081"/>
              </a:lnTo>
              <a:lnTo>
                <a:pt x="305" y="1145"/>
              </a:lnTo>
              <a:lnTo>
                <a:pt x="377" y="1134"/>
              </a:lnTo>
              <a:lnTo>
                <a:pt x="388" y="1084"/>
              </a:lnTo>
              <a:lnTo>
                <a:pt x="446" y="1071"/>
              </a:lnTo>
              <a:lnTo>
                <a:pt x="464" y="1090"/>
              </a:lnTo>
              <a:lnTo>
                <a:pt x="550" y="1087"/>
              </a:lnTo>
              <a:lnTo>
                <a:pt x="576" y="1061"/>
              </a:lnTo>
              <a:lnTo>
                <a:pt x="649" y="1074"/>
              </a:lnTo>
              <a:lnTo>
                <a:pt x="692" y="1090"/>
              </a:lnTo>
              <a:lnTo>
                <a:pt x="741" y="1079"/>
              </a:lnTo>
              <a:lnTo>
                <a:pt x="762" y="1058"/>
              </a:lnTo>
              <a:lnTo>
                <a:pt x="816" y="1064"/>
              </a:lnTo>
              <a:lnTo>
                <a:pt x="872" y="1064"/>
              </a:lnTo>
              <a:lnTo>
                <a:pt x="871" y="996"/>
              </a:lnTo>
              <a:lnTo>
                <a:pt x="902" y="982"/>
              </a:lnTo>
              <a:lnTo>
                <a:pt x="918" y="934"/>
              </a:lnTo>
              <a:lnTo>
                <a:pt x="924" y="845"/>
              </a:lnTo>
              <a:lnTo>
                <a:pt x="887" y="808"/>
              </a:lnTo>
              <a:lnTo>
                <a:pt x="841" y="790"/>
              </a:lnTo>
              <a:close/>
              <a:moveTo>
                <a:pt x="608" y="551"/>
              </a:moveTo>
              <a:lnTo>
                <a:pt x="579" y="592"/>
              </a:lnTo>
              <a:lnTo>
                <a:pt x="589" y="642"/>
              </a:lnTo>
              <a:lnTo>
                <a:pt x="525" y="642"/>
              </a:lnTo>
              <a:lnTo>
                <a:pt x="507" y="624"/>
              </a:lnTo>
              <a:lnTo>
                <a:pt x="488" y="604"/>
              </a:lnTo>
              <a:lnTo>
                <a:pt x="454" y="639"/>
              </a:lnTo>
              <a:lnTo>
                <a:pt x="407" y="642"/>
              </a:lnTo>
              <a:lnTo>
                <a:pt x="427" y="590"/>
              </a:lnTo>
              <a:lnTo>
                <a:pt x="427" y="548"/>
              </a:lnTo>
              <a:lnTo>
                <a:pt x="427" y="501"/>
              </a:lnTo>
              <a:lnTo>
                <a:pt x="460" y="506"/>
              </a:lnTo>
              <a:lnTo>
                <a:pt x="489" y="462"/>
              </a:lnTo>
              <a:lnTo>
                <a:pt x="479" y="437"/>
              </a:lnTo>
              <a:lnTo>
                <a:pt x="508" y="410"/>
              </a:lnTo>
              <a:lnTo>
                <a:pt x="550" y="399"/>
              </a:lnTo>
              <a:lnTo>
                <a:pt x="549" y="431"/>
              </a:lnTo>
              <a:lnTo>
                <a:pt x="564" y="460"/>
              </a:lnTo>
              <a:lnTo>
                <a:pt x="566" y="467"/>
              </a:lnTo>
              <a:lnTo>
                <a:pt x="612" y="486"/>
              </a:lnTo>
              <a:lnTo>
                <a:pt x="644" y="518"/>
              </a:lnTo>
              <a:lnTo>
                <a:pt x="608" y="551"/>
              </a:lnTo>
              <a:close/>
            </a:path>
          </a:pathLst>
        </a:custGeom>
        <a:solidFill>
          <a:srgbClr val="DCDCDC"/>
        </a:solidFill>
        <a:ln w="9525">
          <a:solidFill>
            <a:srgbClr val="000000"/>
          </a:solidFill>
          <a:miter lim="800000"/>
          <a:headEnd/>
          <a:tailEnd/>
        </a:ln>
      </xdr:spPr>
    </xdr:sp>
    <xdr:clientData/>
  </xdr:twoCellAnchor>
  <xdr:twoCellAnchor>
    <xdr:from>
      <xdr:col>1</xdr:col>
      <xdr:colOff>381000</xdr:colOff>
      <xdr:row>17</xdr:row>
      <xdr:rowOff>38100</xdr:rowOff>
    </xdr:from>
    <xdr:to>
      <xdr:col>1</xdr:col>
      <xdr:colOff>447675</xdr:colOff>
      <xdr:row>17</xdr:row>
      <xdr:rowOff>104775</xdr:rowOff>
    </xdr:to>
    <xdr:sp macro="[0]!modRegionSelect.RegionClick" textlink="">
      <xdr:nvSpPr>
        <xdr:cNvPr id="208999" name="ShapeReg_12"/>
        <xdr:cNvSpPr>
          <a:spLocks/>
        </xdr:cNvSpPr>
      </xdr:nvSpPr>
      <xdr:spPr bwMode="auto">
        <a:xfrm>
          <a:off x="990600" y="2914650"/>
          <a:ext cx="66675" cy="66675"/>
        </a:xfrm>
        <a:custGeom>
          <a:avLst/>
          <a:gdLst>
            <a:gd name="T0" fmla="*/ 2147483647 w 7"/>
            <a:gd name="T1" fmla="*/ 2147483647 h 7"/>
            <a:gd name="T2" fmla="*/ 2147483647 w 7"/>
            <a:gd name="T3" fmla="*/ 2147483647 h 7"/>
            <a:gd name="T4" fmla="*/ 2147483647 w 7"/>
            <a:gd name="T5" fmla="*/ 2147483647 h 7"/>
            <a:gd name="T6" fmla="*/ 2147483647 w 7"/>
            <a:gd name="T7" fmla="*/ 0 h 7"/>
            <a:gd name="T8" fmla="*/ 2147483647 w 7"/>
            <a:gd name="T9" fmla="*/ 0 h 7"/>
            <a:gd name="T10" fmla="*/ 2147483647 w 7"/>
            <a:gd name="T11" fmla="*/ 2147483647 h 7"/>
            <a:gd name="T12" fmla="*/ 2147483647 w 7"/>
            <a:gd name="T13" fmla="*/ 2147483647 h 7"/>
            <a:gd name="T14" fmla="*/ 2147483647 w 7"/>
            <a:gd name="T15" fmla="*/ 2147483647 h 7"/>
            <a:gd name="T16" fmla="*/ 2147483647 w 7"/>
            <a:gd name="T17" fmla="*/ 2147483647 h 7"/>
            <a:gd name="T18" fmla="*/ 2147483647 w 7"/>
            <a:gd name="T19" fmla="*/ 2147483647 h 7"/>
            <a:gd name="T20" fmla="*/ 2147483647 w 7"/>
            <a:gd name="T21" fmla="*/ 2147483647 h 7"/>
            <a:gd name="T22" fmla="*/ 0 w 7"/>
            <a:gd name="T23" fmla="*/ 2147483647 h 7"/>
            <a:gd name="T24" fmla="*/ 2147483647 w 7"/>
            <a:gd name="T25" fmla="*/ 2147483647 h 7"/>
            <a:gd name="T26" fmla="*/ 2147483647 w 7"/>
            <a:gd name="T27" fmla="*/ 2147483647 h 7"/>
            <a:gd name="T28" fmla="*/ 2147483647 w 7"/>
            <a:gd name="T29" fmla="*/ 2147483647 h 7"/>
            <a:gd name="T30" fmla="*/ 2147483647 w 7"/>
            <a:gd name="T31" fmla="*/ 2147483647 h 7"/>
            <a:gd name="T32" fmla="*/ 2147483647 w 7"/>
            <a:gd name="T33" fmla="*/ 2147483647 h 7"/>
            <a:gd name="T34" fmla="*/ 2147483647 w 7"/>
            <a:gd name="T35" fmla="*/ 2147483647 h 7"/>
            <a:gd name="T36" fmla="*/ 2147483647 w 7"/>
            <a:gd name="T37" fmla="*/ 2147483647 h 7"/>
            <a:gd name="T38" fmla="*/ 2147483647 w 7"/>
            <a:gd name="T39" fmla="*/ 2147483647 h 7"/>
            <a:gd name="T40" fmla="*/ 2147483647 w 7"/>
            <a:gd name="T41" fmla="*/ 2147483647 h 7"/>
            <a:gd name="T42" fmla="*/ 2147483647 w 7"/>
            <a:gd name="T43" fmla="*/ 2147483647 h 7"/>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7"/>
            <a:gd name="T67" fmla="*/ 0 h 7"/>
            <a:gd name="T68" fmla="*/ 7 w 7"/>
            <a:gd name="T69" fmla="*/ 7 h 7"/>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7" h="7">
              <a:moveTo>
                <a:pt x="5" y="2"/>
              </a:moveTo>
              <a:lnTo>
                <a:pt x="5" y="1"/>
              </a:lnTo>
              <a:lnTo>
                <a:pt x="4" y="1"/>
              </a:lnTo>
              <a:lnTo>
                <a:pt x="4" y="0"/>
              </a:lnTo>
              <a:lnTo>
                <a:pt x="3" y="0"/>
              </a:lnTo>
              <a:lnTo>
                <a:pt x="2" y="1"/>
              </a:lnTo>
              <a:lnTo>
                <a:pt x="3" y="2"/>
              </a:lnTo>
              <a:lnTo>
                <a:pt x="2" y="3"/>
              </a:lnTo>
              <a:lnTo>
                <a:pt x="1" y="3"/>
              </a:lnTo>
              <a:lnTo>
                <a:pt x="1" y="4"/>
              </a:lnTo>
              <a:lnTo>
                <a:pt x="1" y="5"/>
              </a:lnTo>
              <a:lnTo>
                <a:pt x="0" y="7"/>
              </a:lnTo>
              <a:lnTo>
                <a:pt x="1" y="7"/>
              </a:lnTo>
              <a:lnTo>
                <a:pt x="2" y="6"/>
              </a:lnTo>
              <a:lnTo>
                <a:pt x="3" y="6"/>
              </a:lnTo>
              <a:lnTo>
                <a:pt x="4" y="7"/>
              </a:lnTo>
              <a:lnTo>
                <a:pt x="5" y="7"/>
              </a:lnTo>
              <a:lnTo>
                <a:pt x="5" y="5"/>
              </a:lnTo>
              <a:lnTo>
                <a:pt x="6" y="4"/>
              </a:lnTo>
              <a:lnTo>
                <a:pt x="7" y="3"/>
              </a:lnTo>
              <a:lnTo>
                <a:pt x="6" y="2"/>
              </a:lnTo>
              <a:lnTo>
                <a:pt x="5" y="2"/>
              </a:lnTo>
              <a:close/>
            </a:path>
          </a:pathLst>
        </a:custGeom>
        <a:solidFill>
          <a:srgbClr val="DCDCDC"/>
        </a:solidFill>
        <a:ln w="9525">
          <a:solidFill>
            <a:srgbClr val="000000"/>
          </a:solidFill>
          <a:miter lim="800000"/>
          <a:headEnd/>
          <a:tailEnd/>
        </a:ln>
      </xdr:spPr>
    </xdr:sp>
    <xdr:clientData/>
  </xdr:twoCellAnchor>
  <xdr:twoCellAnchor>
    <xdr:from>
      <xdr:col>3</xdr:col>
      <xdr:colOff>219075</xdr:colOff>
      <xdr:row>11</xdr:row>
      <xdr:rowOff>152400</xdr:rowOff>
    </xdr:from>
    <xdr:to>
      <xdr:col>4</xdr:col>
      <xdr:colOff>542925</xdr:colOff>
      <xdr:row>15</xdr:row>
      <xdr:rowOff>57150</xdr:rowOff>
    </xdr:to>
    <xdr:grpSp>
      <xdr:nvGrpSpPr>
        <xdr:cNvPr id="209000" name="ShapeReg_35"/>
        <xdr:cNvGrpSpPr>
          <a:grpSpLocks/>
        </xdr:cNvGrpSpPr>
      </xdr:nvGrpSpPr>
      <xdr:grpSpPr bwMode="auto">
        <a:xfrm>
          <a:off x="2047875" y="2057400"/>
          <a:ext cx="933450" cy="552450"/>
          <a:chOff x="215" y="216"/>
          <a:chExt cx="98" cy="58"/>
        </a:xfrm>
      </xdr:grpSpPr>
      <xdr:sp macro="[0]!modRegionSelect.RegionClick" textlink="">
        <xdr:nvSpPr>
          <xdr:cNvPr id="209062" name="Groupp35_2"/>
          <xdr:cNvSpPr>
            <a:spLocks/>
          </xdr:cNvSpPr>
        </xdr:nvSpPr>
        <xdr:spPr bwMode="auto">
          <a:xfrm>
            <a:off x="293" y="232"/>
            <a:ext cx="6" cy="9"/>
          </a:xfrm>
          <a:custGeom>
            <a:avLst/>
            <a:gdLst>
              <a:gd name="T0" fmla="*/ 2147336021 w 6"/>
              <a:gd name="T1" fmla="*/ 0 h 9"/>
              <a:gd name="T2" fmla="*/ 2147336021 w 6"/>
              <a:gd name="T3" fmla="*/ 2147335794 h 9"/>
              <a:gd name="T4" fmla="*/ 0 w 6"/>
              <a:gd name="T5" fmla="*/ 2147335794 h 9"/>
              <a:gd name="T6" fmla="*/ 0 w 6"/>
              <a:gd name="T7" fmla="*/ 2147335794 h 9"/>
              <a:gd name="T8" fmla="*/ 0 w 6"/>
              <a:gd name="T9" fmla="*/ 2147335794 h 9"/>
              <a:gd name="T10" fmla="*/ 2147336021 w 6"/>
              <a:gd name="T11" fmla="*/ 2147335794 h 9"/>
              <a:gd name="T12" fmla="*/ 2147336021 w 6"/>
              <a:gd name="T13" fmla="*/ 2147335794 h 9"/>
              <a:gd name="T14" fmla="*/ 2147336021 w 6"/>
              <a:gd name="T15" fmla="*/ 2147335794 h 9"/>
              <a:gd name="T16" fmla="*/ 2147336021 w 6"/>
              <a:gd name="T17" fmla="*/ 2147335794 h 9"/>
              <a:gd name="T18" fmla="*/ 2147336021 w 6"/>
              <a:gd name="T19" fmla="*/ 2147335794 h 9"/>
              <a:gd name="T20" fmla="*/ 2147336021 w 6"/>
              <a:gd name="T21" fmla="*/ 2147335794 h 9"/>
              <a:gd name="T22" fmla="*/ 2147336021 w 6"/>
              <a:gd name="T23" fmla="*/ 0 h 9"/>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6"/>
              <a:gd name="T37" fmla="*/ 0 h 9"/>
              <a:gd name="T38" fmla="*/ 6 w 6"/>
              <a:gd name="T39" fmla="*/ 9 h 9"/>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6" h="9">
                <a:moveTo>
                  <a:pt x="3" y="0"/>
                </a:moveTo>
                <a:lnTo>
                  <a:pt x="1" y="1"/>
                </a:lnTo>
                <a:lnTo>
                  <a:pt x="0" y="1"/>
                </a:lnTo>
                <a:lnTo>
                  <a:pt x="0" y="5"/>
                </a:lnTo>
                <a:lnTo>
                  <a:pt x="0" y="6"/>
                </a:lnTo>
                <a:lnTo>
                  <a:pt x="2" y="7"/>
                </a:lnTo>
                <a:lnTo>
                  <a:pt x="2" y="9"/>
                </a:lnTo>
                <a:lnTo>
                  <a:pt x="5" y="9"/>
                </a:lnTo>
                <a:lnTo>
                  <a:pt x="6" y="7"/>
                </a:lnTo>
                <a:lnTo>
                  <a:pt x="4" y="5"/>
                </a:lnTo>
                <a:lnTo>
                  <a:pt x="4" y="3"/>
                </a:lnTo>
                <a:lnTo>
                  <a:pt x="3" y="0"/>
                </a:lnTo>
                <a:close/>
              </a:path>
            </a:pathLst>
          </a:custGeom>
          <a:solidFill>
            <a:srgbClr val="DCDCDC"/>
          </a:solidFill>
          <a:ln w="9525">
            <a:solidFill>
              <a:srgbClr val="000000"/>
            </a:solidFill>
            <a:miter lim="800000"/>
            <a:headEnd/>
            <a:tailEnd/>
          </a:ln>
        </xdr:spPr>
      </xdr:sp>
      <xdr:sp macro="[0]!modRegionSelect.RegionClick" textlink="">
        <xdr:nvSpPr>
          <xdr:cNvPr id="209063" name="Groupp35_1"/>
          <xdr:cNvSpPr>
            <a:spLocks/>
          </xdr:cNvSpPr>
        </xdr:nvSpPr>
        <xdr:spPr bwMode="auto">
          <a:xfrm>
            <a:off x="248" y="221"/>
            <a:ext cx="9" cy="9"/>
          </a:xfrm>
          <a:custGeom>
            <a:avLst/>
            <a:gdLst>
              <a:gd name="T0" fmla="*/ 2147335794 w 9"/>
              <a:gd name="T1" fmla="*/ 0 h 9"/>
              <a:gd name="T2" fmla="*/ 2147335794 w 9"/>
              <a:gd name="T3" fmla="*/ 2147335794 h 9"/>
              <a:gd name="T4" fmla="*/ 2147335794 w 9"/>
              <a:gd name="T5" fmla="*/ 2147335794 h 9"/>
              <a:gd name="T6" fmla="*/ 0 w 9"/>
              <a:gd name="T7" fmla="*/ 2147335794 h 9"/>
              <a:gd name="T8" fmla="*/ 2147335794 w 9"/>
              <a:gd name="T9" fmla="*/ 2147335794 h 9"/>
              <a:gd name="T10" fmla="*/ 2147335794 w 9"/>
              <a:gd name="T11" fmla="*/ 2147335794 h 9"/>
              <a:gd name="T12" fmla="*/ 2147335794 w 9"/>
              <a:gd name="T13" fmla="*/ 2147335794 h 9"/>
              <a:gd name="T14" fmla="*/ 2147335794 w 9"/>
              <a:gd name="T15" fmla="*/ 2147335794 h 9"/>
              <a:gd name="T16" fmla="*/ 2147335794 w 9"/>
              <a:gd name="T17" fmla="*/ 2147335794 h 9"/>
              <a:gd name="T18" fmla="*/ 2147335794 w 9"/>
              <a:gd name="T19" fmla="*/ 2147335794 h 9"/>
              <a:gd name="T20" fmla="*/ 2147335794 w 9"/>
              <a:gd name="T21" fmla="*/ 2147335794 h 9"/>
              <a:gd name="T22" fmla="*/ 2147335794 w 9"/>
              <a:gd name="T23" fmla="*/ 2147335794 h 9"/>
              <a:gd name="T24" fmla="*/ 2147335794 w 9"/>
              <a:gd name="T25" fmla="*/ 0 h 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
              <a:gd name="T40" fmla="*/ 0 h 9"/>
              <a:gd name="T41" fmla="*/ 9 w 9"/>
              <a:gd name="T42" fmla="*/ 9 h 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9" h="9">
                <a:moveTo>
                  <a:pt x="5" y="0"/>
                </a:moveTo>
                <a:lnTo>
                  <a:pt x="3" y="1"/>
                </a:lnTo>
                <a:lnTo>
                  <a:pt x="1" y="3"/>
                </a:lnTo>
                <a:lnTo>
                  <a:pt x="0" y="5"/>
                </a:lnTo>
                <a:lnTo>
                  <a:pt x="1" y="7"/>
                </a:lnTo>
                <a:lnTo>
                  <a:pt x="3" y="8"/>
                </a:lnTo>
                <a:lnTo>
                  <a:pt x="4" y="9"/>
                </a:lnTo>
                <a:lnTo>
                  <a:pt x="6" y="7"/>
                </a:lnTo>
                <a:lnTo>
                  <a:pt x="8" y="8"/>
                </a:lnTo>
                <a:lnTo>
                  <a:pt x="9" y="5"/>
                </a:lnTo>
                <a:lnTo>
                  <a:pt x="8" y="3"/>
                </a:lnTo>
                <a:lnTo>
                  <a:pt x="7" y="1"/>
                </a:lnTo>
                <a:lnTo>
                  <a:pt x="5" y="0"/>
                </a:lnTo>
                <a:close/>
              </a:path>
            </a:pathLst>
          </a:custGeom>
          <a:solidFill>
            <a:srgbClr val="DCDCDC"/>
          </a:solidFill>
          <a:ln w="9525">
            <a:solidFill>
              <a:srgbClr val="000000"/>
            </a:solidFill>
            <a:miter lim="800000"/>
            <a:headEnd/>
            <a:tailEnd/>
          </a:ln>
        </xdr:spPr>
      </xdr:sp>
      <xdr:sp macro="[0]!modRegionSelect.RegionClick" textlink="">
        <xdr:nvSpPr>
          <xdr:cNvPr id="209064" name="ShapeReg_35"/>
          <xdr:cNvSpPr>
            <a:spLocks/>
          </xdr:cNvSpPr>
        </xdr:nvSpPr>
        <xdr:spPr bwMode="auto">
          <a:xfrm>
            <a:off x="215" y="216"/>
            <a:ext cx="98" cy="58"/>
          </a:xfrm>
          <a:custGeom>
            <a:avLst/>
            <a:gdLst>
              <a:gd name="T0" fmla="*/ 0 w 3455"/>
              <a:gd name="T1" fmla="*/ 0 h 2035"/>
              <a:gd name="T2" fmla="*/ 0 w 3455"/>
              <a:gd name="T3" fmla="*/ 0 h 2035"/>
              <a:gd name="T4" fmla="*/ 0 w 3455"/>
              <a:gd name="T5" fmla="*/ 0 h 2035"/>
              <a:gd name="T6" fmla="*/ 0 w 3455"/>
              <a:gd name="T7" fmla="*/ 0 h 2035"/>
              <a:gd name="T8" fmla="*/ 0 w 3455"/>
              <a:gd name="T9" fmla="*/ 0 h 2035"/>
              <a:gd name="T10" fmla="*/ 0 w 3455"/>
              <a:gd name="T11" fmla="*/ 0 h 2035"/>
              <a:gd name="T12" fmla="*/ 0 w 3455"/>
              <a:gd name="T13" fmla="*/ 0 h 2035"/>
              <a:gd name="T14" fmla="*/ 0 w 3455"/>
              <a:gd name="T15" fmla="*/ 0 h 2035"/>
              <a:gd name="T16" fmla="*/ 0 w 3455"/>
              <a:gd name="T17" fmla="*/ 0 h 2035"/>
              <a:gd name="T18" fmla="*/ 0 w 3455"/>
              <a:gd name="T19" fmla="*/ 0 h 2035"/>
              <a:gd name="T20" fmla="*/ 0 w 3455"/>
              <a:gd name="T21" fmla="*/ 0 h 2035"/>
              <a:gd name="T22" fmla="*/ 0 w 3455"/>
              <a:gd name="T23" fmla="*/ 0 h 2035"/>
              <a:gd name="T24" fmla="*/ 0 w 3455"/>
              <a:gd name="T25" fmla="*/ 0 h 2035"/>
              <a:gd name="T26" fmla="*/ 0 w 3455"/>
              <a:gd name="T27" fmla="*/ 0 h 2035"/>
              <a:gd name="T28" fmla="*/ 0 w 3455"/>
              <a:gd name="T29" fmla="*/ 0 h 2035"/>
              <a:gd name="T30" fmla="*/ 0 w 3455"/>
              <a:gd name="T31" fmla="*/ 0 h 2035"/>
              <a:gd name="T32" fmla="*/ 0 w 3455"/>
              <a:gd name="T33" fmla="*/ 0 h 2035"/>
              <a:gd name="T34" fmla="*/ 0 w 3455"/>
              <a:gd name="T35" fmla="*/ 0 h 2035"/>
              <a:gd name="T36" fmla="*/ 0 w 3455"/>
              <a:gd name="T37" fmla="*/ 0 h 2035"/>
              <a:gd name="T38" fmla="*/ 0 w 3455"/>
              <a:gd name="T39" fmla="*/ 0 h 2035"/>
              <a:gd name="T40" fmla="*/ 0 w 3455"/>
              <a:gd name="T41" fmla="*/ 0 h 2035"/>
              <a:gd name="T42" fmla="*/ 0 w 3455"/>
              <a:gd name="T43" fmla="*/ 0 h 2035"/>
              <a:gd name="T44" fmla="*/ 0 w 3455"/>
              <a:gd name="T45" fmla="*/ 0 h 2035"/>
              <a:gd name="T46" fmla="*/ 0 w 3455"/>
              <a:gd name="T47" fmla="*/ 0 h 2035"/>
              <a:gd name="T48" fmla="*/ 0 w 3455"/>
              <a:gd name="T49" fmla="*/ 0 h 2035"/>
              <a:gd name="T50" fmla="*/ 0 w 3455"/>
              <a:gd name="T51" fmla="*/ 0 h 2035"/>
              <a:gd name="T52" fmla="*/ 0 w 3455"/>
              <a:gd name="T53" fmla="*/ 0 h 2035"/>
              <a:gd name="T54" fmla="*/ 0 w 3455"/>
              <a:gd name="T55" fmla="*/ 0 h 2035"/>
              <a:gd name="T56" fmla="*/ 0 w 3455"/>
              <a:gd name="T57" fmla="*/ 0 h 2035"/>
              <a:gd name="T58" fmla="*/ 0 w 3455"/>
              <a:gd name="T59" fmla="*/ 0 h 2035"/>
              <a:gd name="T60" fmla="*/ 0 w 3455"/>
              <a:gd name="T61" fmla="*/ 0 h 2035"/>
              <a:gd name="T62" fmla="*/ 0 w 3455"/>
              <a:gd name="T63" fmla="*/ 0 h 2035"/>
              <a:gd name="T64" fmla="*/ 0 w 3455"/>
              <a:gd name="T65" fmla="*/ 0 h 2035"/>
              <a:gd name="T66" fmla="*/ 0 w 3455"/>
              <a:gd name="T67" fmla="*/ 0 h 2035"/>
              <a:gd name="T68" fmla="*/ 0 w 3455"/>
              <a:gd name="T69" fmla="*/ 0 h 2035"/>
              <a:gd name="T70" fmla="*/ 0 w 3455"/>
              <a:gd name="T71" fmla="*/ 0 h 2035"/>
              <a:gd name="T72" fmla="*/ 0 w 3455"/>
              <a:gd name="T73" fmla="*/ 0 h 2035"/>
              <a:gd name="T74" fmla="*/ 0 w 3455"/>
              <a:gd name="T75" fmla="*/ 0 h 2035"/>
              <a:gd name="T76" fmla="*/ 0 w 3455"/>
              <a:gd name="T77" fmla="*/ 0 h 2035"/>
              <a:gd name="T78" fmla="*/ 0 w 3455"/>
              <a:gd name="T79" fmla="*/ 0 h 2035"/>
              <a:gd name="T80" fmla="*/ 0 w 3455"/>
              <a:gd name="T81" fmla="*/ 0 h 2035"/>
              <a:gd name="T82" fmla="*/ 0 w 3455"/>
              <a:gd name="T83" fmla="*/ 0 h 2035"/>
              <a:gd name="T84" fmla="*/ 0 w 3455"/>
              <a:gd name="T85" fmla="*/ 0 h 2035"/>
              <a:gd name="T86" fmla="*/ 0 w 3455"/>
              <a:gd name="T87" fmla="*/ 0 h 2035"/>
              <a:gd name="T88" fmla="*/ 0 w 3455"/>
              <a:gd name="T89" fmla="*/ 0 h 2035"/>
              <a:gd name="T90" fmla="*/ 0 w 3455"/>
              <a:gd name="T91" fmla="*/ 0 h 2035"/>
              <a:gd name="T92" fmla="*/ 0 w 3455"/>
              <a:gd name="T93" fmla="*/ 0 h 2035"/>
              <a:gd name="T94" fmla="*/ 0 w 3455"/>
              <a:gd name="T95" fmla="*/ 0 h 2035"/>
              <a:gd name="T96" fmla="*/ 0 w 3455"/>
              <a:gd name="T97" fmla="*/ 0 h 2035"/>
              <a:gd name="T98" fmla="*/ 0 w 3455"/>
              <a:gd name="T99" fmla="*/ 0 h 2035"/>
              <a:gd name="T100" fmla="*/ 0 w 3455"/>
              <a:gd name="T101" fmla="*/ 0 h 2035"/>
              <a:gd name="T102" fmla="*/ 0 w 3455"/>
              <a:gd name="T103" fmla="*/ 0 h 2035"/>
              <a:gd name="T104" fmla="*/ 0 w 3455"/>
              <a:gd name="T105" fmla="*/ 0 h 2035"/>
              <a:gd name="T106" fmla="*/ 0 w 3455"/>
              <a:gd name="T107" fmla="*/ 0 h 2035"/>
              <a:gd name="T108" fmla="*/ 0 w 3455"/>
              <a:gd name="T109" fmla="*/ 0 h 2035"/>
              <a:gd name="T110" fmla="*/ 0 w 3455"/>
              <a:gd name="T111" fmla="*/ 0 h 2035"/>
              <a:gd name="T112" fmla="*/ 0 w 3455"/>
              <a:gd name="T113" fmla="*/ 0 h 2035"/>
              <a:gd name="T114" fmla="*/ 0 w 3455"/>
              <a:gd name="T115" fmla="*/ 0 h 2035"/>
              <a:gd name="T116" fmla="*/ 0 w 3455"/>
              <a:gd name="T117" fmla="*/ 0 h 2035"/>
              <a:gd name="T118" fmla="*/ 0 w 3455"/>
              <a:gd name="T119" fmla="*/ 0 h 2035"/>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3455"/>
              <a:gd name="T181" fmla="*/ 0 h 2035"/>
              <a:gd name="T182" fmla="*/ 3455 w 3455"/>
              <a:gd name="T183" fmla="*/ 2035 h 2035"/>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3455" h="2035">
                <a:moveTo>
                  <a:pt x="3455" y="1334"/>
                </a:moveTo>
                <a:lnTo>
                  <a:pt x="3417" y="1390"/>
                </a:lnTo>
                <a:lnTo>
                  <a:pt x="3371" y="1436"/>
                </a:lnTo>
                <a:lnTo>
                  <a:pt x="3343" y="1464"/>
                </a:lnTo>
                <a:lnTo>
                  <a:pt x="3389" y="1508"/>
                </a:lnTo>
                <a:lnTo>
                  <a:pt x="3398" y="1543"/>
                </a:lnTo>
                <a:lnTo>
                  <a:pt x="3433" y="1555"/>
                </a:lnTo>
                <a:lnTo>
                  <a:pt x="3433" y="1628"/>
                </a:lnTo>
                <a:lnTo>
                  <a:pt x="3433" y="1715"/>
                </a:lnTo>
                <a:lnTo>
                  <a:pt x="3389" y="1715"/>
                </a:lnTo>
                <a:lnTo>
                  <a:pt x="3335" y="1684"/>
                </a:lnTo>
                <a:lnTo>
                  <a:pt x="3281" y="1684"/>
                </a:lnTo>
                <a:lnTo>
                  <a:pt x="3187" y="1764"/>
                </a:lnTo>
                <a:lnTo>
                  <a:pt x="3104" y="1769"/>
                </a:lnTo>
                <a:lnTo>
                  <a:pt x="3067" y="1858"/>
                </a:lnTo>
                <a:lnTo>
                  <a:pt x="2942" y="1837"/>
                </a:lnTo>
                <a:lnTo>
                  <a:pt x="2909" y="1891"/>
                </a:lnTo>
                <a:lnTo>
                  <a:pt x="2855" y="1945"/>
                </a:lnTo>
                <a:lnTo>
                  <a:pt x="2801" y="1976"/>
                </a:lnTo>
                <a:lnTo>
                  <a:pt x="2695" y="2014"/>
                </a:lnTo>
                <a:lnTo>
                  <a:pt x="2606" y="2035"/>
                </a:lnTo>
                <a:lnTo>
                  <a:pt x="2500" y="1981"/>
                </a:lnTo>
                <a:lnTo>
                  <a:pt x="2443" y="1992"/>
                </a:lnTo>
                <a:lnTo>
                  <a:pt x="2380" y="1938"/>
                </a:lnTo>
                <a:lnTo>
                  <a:pt x="2255" y="1889"/>
                </a:lnTo>
                <a:lnTo>
                  <a:pt x="2128" y="1807"/>
                </a:lnTo>
                <a:lnTo>
                  <a:pt x="2034" y="1769"/>
                </a:lnTo>
                <a:lnTo>
                  <a:pt x="1881" y="1710"/>
                </a:lnTo>
                <a:lnTo>
                  <a:pt x="1806" y="1635"/>
                </a:lnTo>
                <a:lnTo>
                  <a:pt x="1714" y="1626"/>
                </a:lnTo>
                <a:lnTo>
                  <a:pt x="1566" y="1529"/>
                </a:lnTo>
                <a:lnTo>
                  <a:pt x="1492" y="1455"/>
                </a:lnTo>
                <a:lnTo>
                  <a:pt x="1378" y="1404"/>
                </a:lnTo>
                <a:lnTo>
                  <a:pt x="1265" y="1308"/>
                </a:lnTo>
                <a:lnTo>
                  <a:pt x="1162" y="1320"/>
                </a:lnTo>
                <a:lnTo>
                  <a:pt x="1084" y="1371"/>
                </a:lnTo>
                <a:lnTo>
                  <a:pt x="595" y="1374"/>
                </a:lnTo>
                <a:lnTo>
                  <a:pt x="556" y="1335"/>
                </a:lnTo>
                <a:lnTo>
                  <a:pt x="465" y="1294"/>
                </a:lnTo>
                <a:lnTo>
                  <a:pt x="456" y="1322"/>
                </a:lnTo>
                <a:lnTo>
                  <a:pt x="376" y="1350"/>
                </a:lnTo>
                <a:lnTo>
                  <a:pt x="331" y="1334"/>
                </a:lnTo>
                <a:cubicBezTo>
                  <a:pt x="331" y="1334"/>
                  <a:pt x="284" y="1277"/>
                  <a:pt x="275" y="1268"/>
                </a:cubicBezTo>
                <a:lnTo>
                  <a:pt x="233" y="1226"/>
                </a:lnTo>
                <a:lnTo>
                  <a:pt x="214" y="1146"/>
                </a:lnTo>
                <a:lnTo>
                  <a:pt x="141" y="1073"/>
                </a:lnTo>
                <a:lnTo>
                  <a:pt x="99" y="1019"/>
                </a:lnTo>
                <a:lnTo>
                  <a:pt x="73" y="920"/>
                </a:lnTo>
                <a:lnTo>
                  <a:pt x="37" y="842"/>
                </a:lnTo>
                <a:lnTo>
                  <a:pt x="0" y="795"/>
                </a:lnTo>
                <a:lnTo>
                  <a:pt x="113" y="772"/>
                </a:lnTo>
                <a:lnTo>
                  <a:pt x="207" y="635"/>
                </a:lnTo>
                <a:lnTo>
                  <a:pt x="207" y="518"/>
                </a:lnTo>
                <a:lnTo>
                  <a:pt x="244" y="438"/>
                </a:lnTo>
                <a:lnTo>
                  <a:pt x="367" y="377"/>
                </a:lnTo>
                <a:lnTo>
                  <a:pt x="367" y="301"/>
                </a:lnTo>
                <a:lnTo>
                  <a:pt x="484" y="231"/>
                </a:lnTo>
                <a:lnTo>
                  <a:pt x="484" y="113"/>
                </a:lnTo>
                <a:lnTo>
                  <a:pt x="465" y="0"/>
                </a:lnTo>
                <a:lnTo>
                  <a:pt x="545" y="0"/>
                </a:lnTo>
                <a:lnTo>
                  <a:pt x="571" y="59"/>
                </a:lnTo>
                <a:lnTo>
                  <a:pt x="677" y="165"/>
                </a:lnTo>
                <a:lnTo>
                  <a:pt x="757" y="287"/>
                </a:lnTo>
                <a:lnTo>
                  <a:pt x="757" y="452"/>
                </a:lnTo>
                <a:lnTo>
                  <a:pt x="729" y="537"/>
                </a:lnTo>
                <a:lnTo>
                  <a:pt x="686" y="579"/>
                </a:lnTo>
                <a:lnTo>
                  <a:pt x="616" y="508"/>
                </a:lnTo>
                <a:lnTo>
                  <a:pt x="517" y="485"/>
                </a:lnTo>
                <a:lnTo>
                  <a:pt x="367" y="537"/>
                </a:lnTo>
                <a:lnTo>
                  <a:pt x="367" y="659"/>
                </a:lnTo>
                <a:lnTo>
                  <a:pt x="404" y="772"/>
                </a:lnTo>
                <a:lnTo>
                  <a:pt x="404" y="866"/>
                </a:lnTo>
                <a:lnTo>
                  <a:pt x="512" y="894"/>
                </a:lnTo>
                <a:lnTo>
                  <a:pt x="616" y="941"/>
                </a:lnTo>
                <a:lnTo>
                  <a:pt x="734" y="885"/>
                </a:lnTo>
                <a:lnTo>
                  <a:pt x="734" y="800"/>
                </a:lnTo>
                <a:lnTo>
                  <a:pt x="856" y="772"/>
                </a:lnTo>
                <a:lnTo>
                  <a:pt x="973" y="828"/>
                </a:lnTo>
                <a:lnTo>
                  <a:pt x="955" y="753"/>
                </a:lnTo>
                <a:lnTo>
                  <a:pt x="1138" y="786"/>
                </a:lnTo>
                <a:lnTo>
                  <a:pt x="1237" y="767"/>
                </a:lnTo>
                <a:lnTo>
                  <a:pt x="1416" y="791"/>
                </a:lnTo>
                <a:lnTo>
                  <a:pt x="1519" y="791"/>
                </a:lnTo>
                <a:lnTo>
                  <a:pt x="1571" y="885"/>
                </a:lnTo>
                <a:lnTo>
                  <a:pt x="1618" y="885"/>
                </a:lnTo>
                <a:lnTo>
                  <a:pt x="1618" y="800"/>
                </a:lnTo>
                <a:lnTo>
                  <a:pt x="1768" y="753"/>
                </a:lnTo>
                <a:lnTo>
                  <a:pt x="1848" y="753"/>
                </a:lnTo>
                <a:lnTo>
                  <a:pt x="1881" y="875"/>
                </a:lnTo>
                <a:lnTo>
                  <a:pt x="1792" y="875"/>
                </a:lnTo>
                <a:lnTo>
                  <a:pt x="1764" y="960"/>
                </a:lnTo>
                <a:lnTo>
                  <a:pt x="1693" y="984"/>
                </a:lnTo>
                <a:lnTo>
                  <a:pt x="1801" y="1082"/>
                </a:lnTo>
                <a:lnTo>
                  <a:pt x="1877" y="1082"/>
                </a:lnTo>
                <a:lnTo>
                  <a:pt x="2018" y="1021"/>
                </a:lnTo>
                <a:lnTo>
                  <a:pt x="2152" y="1047"/>
                </a:lnTo>
                <a:lnTo>
                  <a:pt x="2298" y="1193"/>
                </a:lnTo>
                <a:lnTo>
                  <a:pt x="2347" y="1143"/>
                </a:lnTo>
                <a:lnTo>
                  <a:pt x="2446" y="1143"/>
                </a:lnTo>
                <a:lnTo>
                  <a:pt x="2570" y="1103"/>
                </a:lnTo>
                <a:lnTo>
                  <a:pt x="2620" y="1153"/>
                </a:lnTo>
                <a:lnTo>
                  <a:pt x="2606" y="1219"/>
                </a:lnTo>
                <a:lnTo>
                  <a:pt x="2530" y="1270"/>
                </a:lnTo>
                <a:lnTo>
                  <a:pt x="2530" y="1350"/>
                </a:lnTo>
                <a:lnTo>
                  <a:pt x="2620" y="1426"/>
                </a:lnTo>
                <a:lnTo>
                  <a:pt x="2627" y="1339"/>
                </a:lnTo>
                <a:lnTo>
                  <a:pt x="2667" y="1299"/>
                </a:lnTo>
                <a:lnTo>
                  <a:pt x="2761" y="1322"/>
                </a:lnTo>
                <a:lnTo>
                  <a:pt x="2761" y="1247"/>
                </a:lnTo>
                <a:lnTo>
                  <a:pt x="2850" y="1233"/>
                </a:lnTo>
                <a:lnTo>
                  <a:pt x="2869" y="1120"/>
                </a:lnTo>
                <a:lnTo>
                  <a:pt x="2855" y="984"/>
                </a:lnTo>
                <a:lnTo>
                  <a:pt x="2940" y="941"/>
                </a:lnTo>
                <a:lnTo>
                  <a:pt x="3013" y="920"/>
                </a:lnTo>
                <a:lnTo>
                  <a:pt x="3100" y="1007"/>
                </a:lnTo>
                <a:lnTo>
                  <a:pt x="3137" y="969"/>
                </a:lnTo>
                <a:lnTo>
                  <a:pt x="3234" y="1089"/>
                </a:lnTo>
                <a:lnTo>
                  <a:pt x="3344" y="1200"/>
                </a:lnTo>
                <a:lnTo>
                  <a:pt x="3434" y="1289"/>
                </a:lnTo>
                <a:lnTo>
                  <a:pt x="3455" y="1334"/>
                </a:lnTo>
                <a:close/>
              </a:path>
            </a:pathLst>
          </a:custGeom>
          <a:solidFill>
            <a:srgbClr val="DCDCDC"/>
          </a:solidFill>
          <a:ln w="9525">
            <a:solidFill>
              <a:srgbClr val="000000"/>
            </a:solidFill>
            <a:miter lim="800000"/>
            <a:headEnd/>
            <a:tailEnd/>
          </a:ln>
        </xdr:spPr>
      </xdr:sp>
    </xdr:grpSp>
    <xdr:clientData/>
  </xdr:twoCellAnchor>
  <xdr:twoCellAnchor>
    <xdr:from>
      <xdr:col>4</xdr:col>
      <xdr:colOff>257175</xdr:colOff>
      <xdr:row>12</xdr:row>
      <xdr:rowOff>9525</xdr:rowOff>
    </xdr:from>
    <xdr:to>
      <xdr:col>6</xdr:col>
      <xdr:colOff>123825</xdr:colOff>
      <xdr:row>20</xdr:row>
      <xdr:rowOff>9525</xdr:rowOff>
    </xdr:to>
    <xdr:sp macro="[0]!modRegionSelect.RegionClick" textlink="">
      <xdr:nvSpPr>
        <xdr:cNvPr id="209001" name="ShapeReg_83"/>
        <xdr:cNvSpPr>
          <a:spLocks/>
        </xdr:cNvSpPr>
      </xdr:nvSpPr>
      <xdr:spPr bwMode="auto">
        <a:xfrm>
          <a:off x="2695575" y="2076450"/>
          <a:ext cx="1085850" cy="1295400"/>
        </a:xfrm>
        <a:custGeom>
          <a:avLst/>
          <a:gdLst>
            <a:gd name="T0" fmla="*/ 2147483647 w 4026"/>
            <a:gd name="T1" fmla="*/ 2147483647 h 4831"/>
            <a:gd name="T2" fmla="*/ 2147483647 w 4026"/>
            <a:gd name="T3" fmla="*/ 2147483647 h 4831"/>
            <a:gd name="T4" fmla="*/ 2147483647 w 4026"/>
            <a:gd name="T5" fmla="*/ 2147483647 h 4831"/>
            <a:gd name="T6" fmla="*/ 2147483647 w 4026"/>
            <a:gd name="T7" fmla="*/ 2147483647 h 4831"/>
            <a:gd name="T8" fmla="*/ 2147483647 w 4026"/>
            <a:gd name="T9" fmla="*/ 2147483647 h 4831"/>
            <a:gd name="T10" fmla="*/ 2147483647 w 4026"/>
            <a:gd name="T11" fmla="*/ 2147483647 h 4831"/>
            <a:gd name="T12" fmla="*/ 2147483647 w 4026"/>
            <a:gd name="T13" fmla="*/ 2147483647 h 4831"/>
            <a:gd name="T14" fmla="*/ 2147483647 w 4026"/>
            <a:gd name="T15" fmla="*/ 2147483647 h 4831"/>
            <a:gd name="T16" fmla="*/ 2147483647 w 4026"/>
            <a:gd name="T17" fmla="*/ 2147483647 h 4831"/>
            <a:gd name="T18" fmla="*/ 2147483647 w 4026"/>
            <a:gd name="T19" fmla="*/ 2147483647 h 4831"/>
            <a:gd name="T20" fmla="*/ 2147483647 w 4026"/>
            <a:gd name="T21" fmla="*/ 2147483647 h 4831"/>
            <a:gd name="T22" fmla="*/ 2147483647 w 4026"/>
            <a:gd name="T23" fmla="*/ 2147483647 h 4831"/>
            <a:gd name="T24" fmla="*/ 2147483647 w 4026"/>
            <a:gd name="T25" fmla="*/ 2147483647 h 4831"/>
            <a:gd name="T26" fmla="*/ 2147483647 w 4026"/>
            <a:gd name="T27" fmla="*/ 2147483647 h 4831"/>
            <a:gd name="T28" fmla="*/ 2147483647 w 4026"/>
            <a:gd name="T29" fmla="*/ 2147483647 h 4831"/>
            <a:gd name="T30" fmla="*/ 2147483647 w 4026"/>
            <a:gd name="T31" fmla="*/ 2147483647 h 4831"/>
            <a:gd name="T32" fmla="*/ 2147483647 w 4026"/>
            <a:gd name="T33" fmla="*/ 2147483647 h 4831"/>
            <a:gd name="T34" fmla="*/ 2147483647 w 4026"/>
            <a:gd name="T35" fmla="*/ 2147483647 h 4831"/>
            <a:gd name="T36" fmla="*/ 2147483647 w 4026"/>
            <a:gd name="T37" fmla="*/ 2147483647 h 4831"/>
            <a:gd name="T38" fmla="*/ 2147483647 w 4026"/>
            <a:gd name="T39" fmla="*/ 2147483647 h 4831"/>
            <a:gd name="T40" fmla="*/ 2147483647 w 4026"/>
            <a:gd name="T41" fmla="*/ 2147483647 h 4831"/>
            <a:gd name="T42" fmla="*/ 2147483647 w 4026"/>
            <a:gd name="T43" fmla="*/ 2147483647 h 4831"/>
            <a:gd name="T44" fmla="*/ 2147483647 w 4026"/>
            <a:gd name="T45" fmla="*/ 2147483647 h 4831"/>
            <a:gd name="T46" fmla="*/ 2147483647 w 4026"/>
            <a:gd name="T47" fmla="*/ 2147483647 h 4831"/>
            <a:gd name="T48" fmla="*/ 2147483647 w 4026"/>
            <a:gd name="T49" fmla="*/ 2147483647 h 4831"/>
            <a:gd name="T50" fmla="*/ 2147483647 w 4026"/>
            <a:gd name="T51" fmla="*/ 2147483647 h 4831"/>
            <a:gd name="T52" fmla="*/ 2147483647 w 4026"/>
            <a:gd name="T53" fmla="*/ 2147483647 h 4831"/>
            <a:gd name="T54" fmla="*/ 2147483647 w 4026"/>
            <a:gd name="T55" fmla="*/ 2147483647 h 4831"/>
            <a:gd name="T56" fmla="*/ 2147483647 w 4026"/>
            <a:gd name="T57" fmla="*/ 2147483647 h 4831"/>
            <a:gd name="T58" fmla="*/ 2147483647 w 4026"/>
            <a:gd name="T59" fmla="*/ 2147483647 h 4831"/>
            <a:gd name="T60" fmla="*/ 2147483647 w 4026"/>
            <a:gd name="T61" fmla="*/ 2147483647 h 4831"/>
            <a:gd name="T62" fmla="*/ 2147483647 w 4026"/>
            <a:gd name="T63" fmla="*/ 2147483647 h 4831"/>
            <a:gd name="T64" fmla="*/ 2147483647 w 4026"/>
            <a:gd name="T65" fmla="*/ 2147483647 h 4831"/>
            <a:gd name="T66" fmla="*/ 2147483647 w 4026"/>
            <a:gd name="T67" fmla="*/ 2147483647 h 4831"/>
            <a:gd name="T68" fmla="*/ 2147483647 w 4026"/>
            <a:gd name="T69" fmla="*/ 2147483647 h 4831"/>
            <a:gd name="T70" fmla="*/ 2147483647 w 4026"/>
            <a:gd name="T71" fmla="*/ 2147483647 h 4831"/>
            <a:gd name="T72" fmla="*/ 2147483647 w 4026"/>
            <a:gd name="T73" fmla="*/ 2147483647 h 4831"/>
            <a:gd name="T74" fmla="*/ 2147483647 w 4026"/>
            <a:gd name="T75" fmla="*/ 2147483647 h 4831"/>
            <a:gd name="T76" fmla="*/ 2147483647 w 4026"/>
            <a:gd name="T77" fmla="*/ 2147483647 h 4831"/>
            <a:gd name="T78" fmla="*/ 2147483647 w 4026"/>
            <a:gd name="T79" fmla="*/ 2147483647 h 4831"/>
            <a:gd name="T80" fmla="*/ 2147483647 w 4026"/>
            <a:gd name="T81" fmla="*/ 2147483647 h 4831"/>
            <a:gd name="T82" fmla="*/ 2147483647 w 4026"/>
            <a:gd name="T83" fmla="*/ 2147483647 h 4831"/>
            <a:gd name="T84" fmla="*/ 2147483647 w 4026"/>
            <a:gd name="T85" fmla="*/ 2147483647 h 4831"/>
            <a:gd name="T86" fmla="*/ 2147483647 w 4026"/>
            <a:gd name="T87" fmla="*/ 2147483647 h 4831"/>
            <a:gd name="T88" fmla="*/ 2147483647 w 4026"/>
            <a:gd name="T89" fmla="*/ 2147483647 h 4831"/>
            <a:gd name="T90" fmla="*/ 2147483647 w 4026"/>
            <a:gd name="T91" fmla="*/ 2147483647 h 4831"/>
            <a:gd name="T92" fmla="*/ 2147483647 w 4026"/>
            <a:gd name="T93" fmla="*/ 2147483647 h 4831"/>
            <a:gd name="T94" fmla="*/ 2147483647 w 4026"/>
            <a:gd name="T95" fmla="*/ 2147483647 h 4831"/>
            <a:gd name="T96" fmla="*/ 2147483647 w 4026"/>
            <a:gd name="T97" fmla="*/ 2147483647 h 4831"/>
            <a:gd name="T98" fmla="*/ 2147483647 w 4026"/>
            <a:gd name="T99" fmla="*/ 2147483647 h 4831"/>
            <a:gd name="T100" fmla="*/ 2147483647 w 4026"/>
            <a:gd name="T101" fmla="*/ 2147483647 h 4831"/>
            <a:gd name="T102" fmla="*/ 2147483647 w 4026"/>
            <a:gd name="T103" fmla="*/ 2147483647 h 4831"/>
            <a:gd name="T104" fmla="*/ 2147483647 w 4026"/>
            <a:gd name="T105" fmla="*/ 2147483647 h 4831"/>
            <a:gd name="T106" fmla="*/ 2147483647 w 4026"/>
            <a:gd name="T107" fmla="*/ 2147483647 h 4831"/>
            <a:gd name="T108" fmla="*/ 2147483647 w 4026"/>
            <a:gd name="T109" fmla="*/ 2147483647 h 4831"/>
            <a:gd name="T110" fmla="*/ 2147483647 w 4026"/>
            <a:gd name="T111" fmla="*/ 2147483647 h 4831"/>
            <a:gd name="T112" fmla="*/ 2147483647 w 4026"/>
            <a:gd name="T113" fmla="*/ 2147483647 h 4831"/>
            <a:gd name="T114" fmla="*/ 0 w 4026"/>
            <a:gd name="T115" fmla="*/ 2147483647 h 4831"/>
            <a:gd name="T116" fmla="*/ 2147483647 w 4026"/>
            <a:gd name="T117" fmla="*/ 2147483647 h 4831"/>
            <a:gd name="T118" fmla="*/ 2147483647 w 4026"/>
            <a:gd name="T119" fmla="*/ 2147483647 h 4831"/>
            <a:gd name="T120" fmla="*/ 2147483647 w 4026"/>
            <a:gd name="T121" fmla="*/ 2147483647 h 483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4026"/>
            <a:gd name="T184" fmla="*/ 0 h 4831"/>
            <a:gd name="T185" fmla="*/ 4026 w 4026"/>
            <a:gd name="T186" fmla="*/ 4831 h 4831"/>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4026" h="4831">
              <a:moveTo>
                <a:pt x="943" y="1780"/>
              </a:moveTo>
              <a:lnTo>
                <a:pt x="950" y="1728"/>
              </a:lnTo>
              <a:lnTo>
                <a:pt x="988" y="1710"/>
              </a:lnTo>
              <a:lnTo>
                <a:pt x="1009" y="1658"/>
              </a:lnTo>
              <a:lnTo>
                <a:pt x="1054" y="1658"/>
              </a:lnTo>
              <a:lnTo>
                <a:pt x="1054" y="1498"/>
              </a:lnTo>
              <a:lnTo>
                <a:pt x="1018" y="1486"/>
              </a:lnTo>
              <a:lnTo>
                <a:pt x="1009" y="1451"/>
              </a:lnTo>
              <a:lnTo>
                <a:pt x="963" y="1407"/>
              </a:lnTo>
              <a:lnTo>
                <a:pt x="1037" y="1333"/>
              </a:lnTo>
              <a:lnTo>
                <a:pt x="1076" y="1277"/>
              </a:lnTo>
              <a:lnTo>
                <a:pt x="1112" y="1352"/>
              </a:lnTo>
              <a:lnTo>
                <a:pt x="1223" y="1463"/>
              </a:lnTo>
              <a:lnTo>
                <a:pt x="1298" y="1580"/>
              </a:lnTo>
              <a:lnTo>
                <a:pt x="1378" y="1688"/>
              </a:lnTo>
              <a:lnTo>
                <a:pt x="1378" y="1783"/>
              </a:lnTo>
              <a:lnTo>
                <a:pt x="1444" y="1886"/>
              </a:lnTo>
              <a:lnTo>
                <a:pt x="1538" y="1830"/>
              </a:lnTo>
              <a:lnTo>
                <a:pt x="1538" y="1731"/>
              </a:lnTo>
              <a:lnTo>
                <a:pt x="1646" y="1632"/>
              </a:lnTo>
              <a:lnTo>
                <a:pt x="1571" y="1608"/>
              </a:lnTo>
              <a:lnTo>
                <a:pt x="1519" y="1486"/>
              </a:lnTo>
              <a:lnTo>
                <a:pt x="1538" y="1354"/>
              </a:lnTo>
              <a:lnTo>
                <a:pt x="1449" y="1293"/>
              </a:lnTo>
              <a:lnTo>
                <a:pt x="1399" y="1192"/>
              </a:lnTo>
              <a:lnTo>
                <a:pt x="1444" y="1148"/>
              </a:lnTo>
              <a:lnTo>
                <a:pt x="1538" y="1100"/>
              </a:lnTo>
              <a:lnTo>
                <a:pt x="1538" y="1025"/>
              </a:lnTo>
              <a:lnTo>
                <a:pt x="1562" y="912"/>
              </a:lnTo>
              <a:lnTo>
                <a:pt x="1604" y="856"/>
              </a:lnTo>
              <a:lnTo>
                <a:pt x="1604" y="785"/>
              </a:lnTo>
              <a:lnTo>
                <a:pt x="1543" y="767"/>
              </a:lnTo>
              <a:lnTo>
                <a:pt x="1576" y="672"/>
              </a:lnTo>
              <a:lnTo>
                <a:pt x="1627" y="607"/>
              </a:lnTo>
              <a:lnTo>
                <a:pt x="1722" y="574"/>
              </a:lnTo>
              <a:lnTo>
                <a:pt x="1823" y="524"/>
              </a:lnTo>
              <a:lnTo>
                <a:pt x="1858" y="489"/>
              </a:lnTo>
              <a:lnTo>
                <a:pt x="1938" y="409"/>
              </a:lnTo>
              <a:lnTo>
                <a:pt x="1999" y="273"/>
              </a:lnTo>
              <a:lnTo>
                <a:pt x="2046" y="160"/>
              </a:lnTo>
              <a:lnTo>
                <a:pt x="2098" y="47"/>
              </a:lnTo>
              <a:lnTo>
                <a:pt x="2187" y="0"/>
              </a:lnTo>
              <a:lnTo>
                <a:pt x="2244" y="80"/>
              </a:lnTo>
              <a:lnTo>
                <a:pt x="2357" y="80"/>
              </a:lnTo>
              <a:lnTo>
                <a:pt x="2413" y="136"/>
              </a:lnTo>
              <a:lnTo>
                <a:pt x="2512" y="136"/>
              </a:lnTo>
              <a:lnTo>
                <a:pt x="2554" y="296"/>
              </a:lnTo>
              <a:lnTo>
                <a:pt x="2507" y="343"/>
              </a:lnTo>
              <a:lnTo>
                <a:pt x="2486" y="515"/>
              </a:lnTo>
              <a:lnTo>
                <a:pt x="2352" y="649"/>
              </a:lnTo>
              <a:lnTo>
                <a:pt x="2314" y="771"/>
              </a:lnTo>
              <a:lnTo>
                <a:pt x="2394" y="842"/>
              </a:lnTo>
              <a:lnTo>
                <a:pt x="2366" y="1002"/>
              </a:lnTo>
              <a:lnTo>
                <a:pt x="2342" y="1129"/>
              </a:lnTo>
              <a:lnTo>
                <a:pt x="2248" y="1270"/>
              </a:lnTo>
              <a:lnTo>
                <a:pt x="2215" y="1472"/>
              </a:lnTo>
              <a:lnTo>
                <a:pt x="2164" y="1651"/>
              </a:lnTo>
              <a:lnTo>
                <a:pt x="2126" y="1740"/>
              </a:lnTo>
              <a:lnTo>
                <a:pt x="2161" y="1865"/>
              </a:lnTo>
              <a:lnTo>
                <a:pt x="2244" y="1947"/>
              </a:lnTo>
              <a:lnTo>
                <a:pt x="2230" y="2022"/>
              </a:lnTo>
              <a:lnTo>
                <a:pt x="2126" y="2102"/>
              </a:lnTo>
              <a:lnTo>
                <a:pt x="2107" y="2276"/>
              </a:lnTo>
              <a:lnTo>
                <a:pt x="2004" y="2305"/>
              </a:lnTo>
              <a:lnTo>
                <a:pt x="1881" y="2427"/>
              </a:lnTo>
              <a:lnTo>
                <a:pt x="1811" y="2530"/>
              </a:lnTo>
              <a:lnTo>
                <a:pt x="1745" y="2568"/>
              </a:lnTo>
              <a:lnTo>
                <a:pt x="1627" y="2545"/>
              </a:lnTo>
              <a:lnTo>
                <a:pt x="1557" y="2592"/>
              </a:lnTo>
              <a:lnTo>
                <a:pt x="1479" y="2542"/>
              </a:lnTo>
              <a:lnTo>
                <a:pt x="1430" y="2493"/>
              </a:lnTo>
              <a:lnTo>
                <a:pt x="1359" y="2469"/>
              </a:lnTo>
              <a:lnTo>
                <a:pt x="1359" y="2559"/>
              </a:lnTo>
              <a:lnTo>
                <a:pt x="1430" y="2667"/>
              </a:lnTo>
              <a:lnTo>
                <a:pt x="1500" y="2700"/>
              </a:lnTo>
              <a:lnTo>
                <a:pt x="1595" y="2766"/>
              </a:lnTo>
              <a:lnTo>
                <a:pt x="1674" y="2761"/>
              </a:lnTo>
              <a:lnTo>
                <a:pt x="1731" y="2841"/>
              </a:lnTo>
              <a:lnTo>
                <a:pt x="1816" y="2841"/>
              </a:lnTo>
              <a:cubicBezTo>
                <a:pt x="1816" y="2841"/>
                <a:pt x="1851" y="2777"/>
                <a:pt x="1832" y="2759"/>
              </a:cubicBezTo>
              <a:cubicBezTo>
                <a:pt x="1813" y="2740"/>
                <a:pt x="1881" y="2709"/>
                <a:pt x="1881" y="2709"/>
              </a:cubicBezTo>
              <a:lnTo>
                <a:pt x="1943" y="2709"/>
              </a:lnTo>
              <a:lnTo>
                <a:pt x="1971" y="2681"/>
              </a:lnTo>
              <a:lnTo>
                <a:pt x="2088" y="2648"/>
              </a:lnTo>
              <a:lnTo>
                <a:pt x="2182" y="2596"/>
              </a:lnTo>
              <a:lnTo>
                <a:pt x="2182" y="2497"/>
              </a:lnTo>
              <a:lnTo>
                <a:pt x="2225" y="2455"/>
              </a:lnTo>
              <a:lnTo>
                <a:pt x="2298" y="2382"/>
              </a:lnTo>
              <a:lnTo>
                <a:pt x="2356" y="2323"/>
              </a:lnTo>
              <a:lnTo>
                <a:pt x="2385" y="2211"/>
              </a:lnTo>
              <a:lnTo>
                <a:pt x="2361" y="2112"/>
              </a:lnTo>
              <a:lnTo>
                <a:pt x="2352" y="2022"/>
              </a:lnTo>
              <a:lnTo>
                <a:pt x="2415" y="1959"/>
              </a:lnTo>
              <a:lnTo>
                <a:pt x="2479" y="1895"/>
              </a:lnTo>
              <a:lnTo>
                <a:pt x="2578" y="1895"/>
              </a:lnTo>
              <a:lnTo>
                <a:pt x="2686" y="1881"/>
              </a:lnTo>
              <a:lnTo>
                <a:pt x="2716" y="1973"/>
              </a:lnTo>
              <a:lnTo>
                <a:pt x="2761" y="2018"/>
              </a:lnTo>
              <a:lnTo>
                <a:pt x="2817" y="2164"/>
              </a:lnTo>
              <a:lnTo>
                <a:pt x="2742" y="2239"/>
              </a:lnTo>
              <a:lnTo>
                <a:pt x="2747" y="2352"/>
              </a:lnTo>
              <a:lnTo>
                <a:pt x="2747" y="2422"/>
              </a:lnTo>
              <a:lnTo>
                <a:pt x="2841" y="2516"/>
              </a:lnTo>
              <a:lnTo>
                <a:pt x="2949" y="2540"/>
              </a:lnTo>
              <a:lnTo>
                <a:pt x="2949" y="2474"/>
              </a:lnTo>
              <a:lnTo>
                <a:pt x="2843" y="2443"/>
              </a:lnTo>
              <a:lnTo>
                <a:pt x="2803" y="2403"/>
              </a:lnTo>
              <a:lnTo>
                <a:pt x="2803" y="2347"/>
              </a:lnTo>
              <a:lnTo>
                <a:pt x="2794" y="2262"/>
              </a:lnTo>
              <a:lnTo>
                <a:pt x="2869" y="2239"/>
              </a:lnTo>
              <a:lnTo>
                <a:pt x="2897" y="2178"/>
              </a:lnTo>
              <a:lnTo>
                <a:pt x="2869" y="2088"/>
              </a:lnTo>
              <a:lnTo>
                <a:pt x="2902" y="2013"/>
              </a:lnTo>
              <a:lnTo>
                <a:pt x="2855" y="1919"/>
              </a:lnTo>
              <a:lnTo>
                <a:pt x="2794" y="1862"/>
              </a:lnTo>
              <a:lnTo>
                <a:pt x="2756" y="1825"/>
              </a:lnTo>
              <a:lnTo>
                <a:pt x="2641" y="1785"/>
              </a:lnTo>
              <a:lnTo>
                <a:pt x="2575" y="1719"/>
              </a:lnTo>
              <a:lnTo>
                <a:pt x="2521" y="1773"/>
              </a:lnTo>
              <a:lnTo>
                <a:pt x="2451" y="1806"/>
              </a:lnTo>
              <a:lnTo>
                <a:pt x="2413" y="1754"/>
              </a:lnTo>
              <a:lnTo>
                <a:pt x="2328" y="1754"/>
              </a:lnTo>
              <a:lnTo>
                <a:pt x="2314" y="1665"/>
              </a:lnTo>
              <a:lnTo>
                <a:pt x="2371" y="1608"/>
              </a:lnTo>
              <a:lnTo>
                <a:pt x="2356" y="1458"/>
              </a:lnTo>
              <a:lnTo>
                <a:pt x="2422" y="1354"/>
              </a:lnTo>
              <a:lnTo>
                <a:pt x="2465" y="1232"/>
              </a:lnTo>
              <a:lnTo>
                <a:pt x="2559" y="1138"/>
              </a:lnTo>
              <a:lnTo>
                <a:pt x="2526" y="1035"/>
              </a:lnTo>
              <a:lnTo>
                <a:pt x="2498" y="945"/>
              </a:lnTo>
              <a:lnTo>
                <a:pt x="2509" y="849"/>
              </a:lnTo>
              <a:lnTo>
                <a:pt x="2441" y="781"/>
              </a:lnTo>
              <a:lnTo>
                <a:pt x="2516" y="705"/>
              </a:lnTo>
              <a:lnTo>
                <a:pt x="2634" y="588"/>
              </a:lnTo>
              <a:lnTo>
                <a:pt x="2733" y="588"/>
              </a:lnTo>
              <a:lnTo>
                <a:pt x="2789" y="498"/>
              </a:lnTo>
              <a:lnTo>
                <a:pt x="2827" y="400"/>
              </a:lnTo>
              <a:lnTo>
                <a:pt x="2794" y="320"/>
              </a:lnTo>
              <a:lnTo>
                <a:pt x="2827" y="249"/>
              </a:lnTo>
              <a:lnTo>
                <a:pt x="2902" y="249"/>
              </a:lnTo>
              <a:lnTo>
                <a:pt x="2879" y="348"/>
              </a:lnTo>
              <a:lnTo>
                <a:pt x="2879" y="484"/>
              </a:lnTo>
              <a:lnTo>
                <a:pt x="2860" y="607"/>
              </a:lnTo>
              <a:lnTo>
                <a:pt x="2775" y="691"/>
              </a:lnTo>
              <a:lnTo>
                <a:pt x="2775" y="809"/>
              </a:lnTo>
              <a:lnTo>
                <a:pt x="2775" y="894"/>
              </a:lnTo>
              <a:lnTo>
                <a:pt x="2874" y="969"/>
              </a:lnTo>
              <a:lnTo>
                <a:pt x="2930" y="1016"/>
              </a:lnTo>
              <a:lnTo>
                <a:pt x="3003" y="971"/>
              </a:lnTo>
              <a:lnTo>
                <a:pt x="3076" y="1044"/>
              </a:lnTo>
              <a:lnTo>
                <a:pt x="3156" y="1119"/>
              </a:lnTo>
              <a:lnTo>
                <a:pt x="3156" y="1063"/>
              </a:lnTo>
              <a:lnTo>
                <a:pt x="3126" y="990"/>
              </a:lnTo>
              <a:lnTo>
                <a:pt x="3071" y="936"/>
              </a:lnTo>
              <a:lnTo>
                <a:pt x="2987" y="894"/>
              </a:lnTo>
              <a:lnTo>
                <a:pt x="2987" y="856"/>
              </a:lnTo>
              <a:lnTo>
                <a:pt x="2916" y="785"/>
              </a:lnTo>
              <a:lnTo>
                <a:pt x="2883" y="682"/>
              </a:lnTo>
              <a:lnTo>
                <a:pt x="2982" y="616"/>
              </a:lnTo>
              <a:lnTo>
                <a:pt x="3029" y="663"/>
              </a:lnTo>
              <a:lnTo>
                <a:pt x="3104" y="738"/>
              </a:lnTo>
              <a:lnTo>
                <a:pt x="3161" y="687"/>
              </a:lnTo>
              <a:lnTo>
                <a:pt x="3142" y="625"/>
              </a:lnTo>
              <a:lnTo>
                <a:pt x="3135" y="571"/>
              </a:lnTo>
              <a:lnTo>
                <a:pt x="3189" y="517"/>
              </a:lnTo>
              <a:lnTo>
                <a:pt x="3194" y="574"/>
              </a:lnTo>
              <a:lnTo>
                <a:pt x="3238" y="574"/>
              </a:lnTo>
              <a:lnTo>
                <a:pt x="3257" y="625"/>
              </a:lnTo>
              <a:lnTo>
                <a:pt x="3293" y="661"/>
              </a:lnTo>
              <a:lnTo>
                <a:pt x="3356" y="677"/>
              </a:lnTo>
              <a:lnTo>
                <a:pt x="3422" y="712"/>
              </a:lnTo>
              <a:lnTo>
                <a:pt x="3438" y="774"/>
              </a:lnTo>
              <a:lnTo>
                <a:pt x="3394" y="818"/>
              </a:lnTo>
              <a:lnTo>
                <a:pt x="3403" y="868"/>
              </a:lnTo>
              <a:lnTo>
                <a:pt x="3314" y="882"/>
              </a:lnTo>
              <a:lnTo>
                <a:pt x="3274" y="922"/>
              </a:lnTo>
              <a:lnTo>
                <a:pt x="3249" y="946"/>
              </a:lnTo>
              <a:lnTo>
                <a:pt x="3278" y="1009"/>
              </a:lnTo>
              <a:lnTo>
                <a:pt x="3301" y="986"/>
              </a:lnTo>
              <a:lnTo>
                <a:pt x="3328" y="1042"/>
              </a:lnTo>
              <a:lnTo>
                <a:pt x="3429" y="1098"/>
              </a:lnTo>
              <a:lnTo>
                <a:pt x="3419" y="1211"/>
              </a:lnTo>
              <a:lnTo>
                <a:pt x="3419" y="1373"/>
              </a:lnTo>
              <a:lnTo>
                <a:pt x="3325" y="1373"/>
              </a:lnTo>
              <a:lnTo>
                <a:pt x="3290" y="1430"/>
              </a:lnTo>
              <a:lnTo>
                <a:pt x="3221" y="1499"/>
              </a:lnTo>
              <a:lnTo>
                <a:pt x="3135" y="1564"/>
              </a:lnTo>
              <a:lnTo>
                <a:pt x="3140" y="1651"/>
              </a:lnTo>
              <a:lnTo>
                <a:pt x="3181" y="1692"/>
              </a:lnTo>
              <a:lnTo>
                <a:pt x="3194" y="1742"/>
              </a:lnTo>
              <a:lnTo>
                <a:pt x="3252" y="1801"/>
              </a:lnTo>
              <a:lnTo>
                <a:pt x="3342" y="1815"/>
              </a:lnTo>
              <a:lnTo>
                <a:pt x="3354" y="1877"/>
              </a:lnTo>
              <a:lnTo>
                <a:pt x="3384" y="1907"/>
              </a:lnTo>
              <a:lnTo>
                <a:pt x="3441" y="1858"/>
              </a:lnTo>
              <a:lnTo>
                <a:pt x="3469" y="1886"/>
              </a:lnTo>
              <a:lnTo>
                <a:pt x="3525" y="1832"/>
              </a:lnTo>
              <a:lnTo>
                <a:pt x="3523" y="1924"/>
              </a:lnTo>
              <a:lnTo>
                <a:pt x="3596" y="1938"/>
              </a:lnTo>
              <a:lnTo>
                <a:pt x="3596" y="2011"/>
              </a:lnTo>
              <a:lnTo>
                <a:pt x="3641" y="2119"/>
              </a:lnTo>
              <a:lnTo>
                <a:pt x="3615" y="2187"/>
              </a:lnTo>
              <a:lnTo>
                <a:pt x="3579" y="2187"/>
              </a:lnTo>
              <a:lnTo>
                <a:pt x="3617" y="2258"/>
              </a:lnTo>
              <a:lnTo>
                <a:pt x="3586" y="2347"/>
              </a:lnTo>
              <a:lnTo>
                <a:pt x="3536" y="2397"/>
              </a:lnTo>
              <a:lnTo>
                <a:pt x="3518" y="2455"/>
              </a:lnTo>
              <a:lnTo>
                <a:pt x="3452" y="2441"/>
              </a:lnTo>
              <a:lnTo>
                <a:pt x="3450" y="2516"/>
              </a:lnTo>
              <a:lnTo>
                <a:pt x="3496" y="2562"/>
              </a:lnTo>
              <a:lnTo>
                <a:pt x="3511" y="2648"/>
              </a:lnTo>
              <a:lnTo>
                <a:pt x="3471" y="2719"/>
              </a:lnTo>
              <a:lnTo>
                <a:pt x="3514" y="2761"/>
              </a:lnTo>
              <a:lnTo>
                <a:pt x="3514" y="2827"/>
              </a:lnTo>
              <a:lnTo>
                <a:pt x="3617" y="2888"/>
              </a:lnTo>
              <a:lnTo>
                <a:pt x="3657" y="2970"/>
              </a:lnTo>
              <a:lnTo>
                <a:pt x="3594" y="3029"/>
              </a:lnTo>
              <a:lnTo>
                <a:pt x="3594" y="3076"/>
              </a:lnTo>
              <a:lnTo>
                <a:pt x="3626" y="3132"/>
              </a:lnTo>
              <a:lnTo>
                <a:pt x="3626" y="3217"/>
              </a:lnTo>
              <a:lnTo>
                <a:pt x="3584" y="3250"/>
              </a:lnTo>
              <a:lnTo>
                <a:pt x="3636" y="3344"/>
              </a:lnTo>
              <a:lnTo>
                <a:pt x="3692" y="3344"/>
              </a:lnTo>
              <a:lnTo>
                <a:pt x="3749" y="3401"/>
              </a:lnTo>
              <a:lnTo>
                <a:pt x="3791" y="3485"/>
              </a:lnTo>
              <a:lnTo>
                <a:pt x="3800" y="3593"/>
              </a:lnTo>
              <a:lnTo>
                <a:pt x="3753" y="3640"/>
              </a:lnTo>
              <a:lnTo>
                <a:pt x="3777" y="3739"/>
              </a:lnTo>
              <a:lnTo>
                <a:pt x="3885" y="3763"/>
              </a:lnTo>
              <a:lnTo>
                <a:pt x="3939" y="3817"/>
              </a:lnTo>
              <a:lnTo>
                <a:pt x="3993" y="3763"/>
              </a:lnTo>
              <a:lnTo>
                <a:pt x="4012" y="3876"/>
              </a:lnTo>
              <a:lnTo>
                <a:pt x="3993" y="3974"/>
              </a:lnTo>
              <a:lnTo>
                <a:pt x="4026" y="4050"/>
              </a:lnTo>
              <a:lnTo>
                <a:pt x="3963" y="4113"/>
              </a:lnTo>
              <a:lnTo>
                <a:pt x="3895" y="4200"/>
              </a:lnTo>
              <a:lnTo>
                <a:pt x="3847" y="4290"/>
              </a:lnTo>
              <a:lnTo>
                <a:pt x="3918" y="4388"/>
              </a:lnTo>
              <a:lnTo>
                <a:pt x="3918" y="4506"/>
              </a:lnTo>
              <a:lnTo>
                <a:pt x="3850" y="4574"/>
              </a:lnTo>
              <a:lnTo>
                <a:pt x="3843" y="4680"/>
              </a:lnTo>
              <a:lnTo>
                <a:pt x="3803" y="4720"/>
              </a:lnTo>
              <a:lnTo>
                <a:pt x="3692" y="4831"/>
              </a:lnTo>
              <a:lnTo>
                <a:pt x="3593" y="4708"/>
              </a:lnTo>
              <a:lnTo>
                <a:pt x="3528" y="4708"/>
              </a:lnTo>
              <a:lnTo>
                <a:pt x="3457" y="4732"/>
              </a:lnTo>
              <a:lnTo>
                <a:pt x="3387" y="4614"/>
              </a:lnTo>
              <a:lnTo>
                <a:pt x="3250" y="4572"/>
              </a:lnTo>
              <a:lnTo>
                <a:pt x="3205" y="4616"/>
              </a:lnTo>
              <a:lnTo>
                <a:pt x="3109" y="4492"/>
              </a:lnTo>
              <a:lnTo>
                <a:pt x="3071" y="4393"/>
              </a:lnTo>
              <a:lnTo>
                <a:pt x="2973" y="4459"/>
              </a:lnTo>
              <a:lnTo>
                <a:pt x="2888" y="4506"/>
              </a:lnTo>
              <a:lnTo>
                <a:pt x="2850" y="4572"/>
              </a:lnTo>
              <a:lnTo>
                <a:pt x="2686" y="4572"/>
              </a:lnTo>
              <a:lnTo>
                <a:pt x="2512" y="4572"/>
              </a:lnTo>
              <a:lnTo>
                <a:pt x="2436" y="4497"/>
              </a:lnTo>
              <a:lnTo>
                <a:pt x="2338" y="4445"/>
              </a:lnTo>
              <a:lnTo>
                <a:pt x="2371" y="4355"/>
              </a:lnTo>
              <a:lnTo>
                <a:pt x="2244" y="4304"/>
              </a:lnTo>
              <a:lnTo>
                <a:pt x="2199" y="4348"/>
              </a:lnTo>
              <a:lnTo>
                <a:pt x="2124" y="4273"/>
              </a:lnTo>
              <a:lnTo>
                <a:pt x="2008" y="4243"/>
              </a:lnTo>
              <a:lnTo>
                <a:pt x="1928" y="4261"/>
              </a:lnTo>
              <a:lnTo>
                <a:pt x="1834" y="4163"/>
              </a:lnTo>
              <a:lnTo>
                <a:pt x="1754" y="4163"/>
              </a:lnTo>
              <a:lnTo>
                <a:pt x="1684" y="4050"/>
              </a:lnTo>
              <a:lnTo>
                <a:pt x="1604" y="4050"/>
              </a:lnTo>
              <a:lnTo>
                <a:pt x="1439" y="4069"/>
              </a:lnTo>
              <a:lnTo>
                <a:pt x="1406" y="3974"/>
              </a:lnTo>
              <a:lnTo>
                <a:pt x="1430" y="3880"/>
              </a:lnTo>
              <a:lnTo>
                <a:pt x="1324" y="3775"/>
              </a:lnTo>
              <a:lnTo>
                <a:pt x="1324" y="3692"/>
              </a:lnTo>
              <a:lnTo>
                <a:pt x="1298" y="3565"/>
              </a:lnTo>
              <a:lnTo>
                <a:pt x="1185" y="3452"/>
              </a:lnTo>
              <a:lnTo>
                <a:pt x="1058" y="3452"/>
              </a:lnTo>
              <a:lnTo>
                <a:pt x="1007" y="3504"/>
              </a:lnTo>
              <a:lnTo>
                <a:pt x="936" y="3434"/>
              </a:lnTo>
              <a:lnTo>
                <a:pt x="870" y="3499"/>
              </a:lnTo>
              <a:lnTo>
                <a:pt x="743" y="3476"/>
              </a:lnTo>
              <a:lnTo>
                <a:pt x="673" y="3396"/>
              </a:lnTo>
              <a:lnTo>
                <a:pt x="755" y="3314"/>
              </a:lnTo>
              <a:lnTo>
                <a:pt x="649" y="3222"/>
              </a:lnTo>
              <a:lnTo>
                <a:pt x="541" y="3165"/>
              </a:lnTo>
              <a:lnTo>
                <a:pt x="442" y="3208"/>
              </a:lnTo>
              <a:lnTo>
                <a:pt x="343" y="3165"/>
              </a:lnTo>
              <a:lnTo>
                <a:pt x="216" y="3194"/>
              </a:lnTo>
              <a:lnTo>
                <a:pt x="125" y="3102"/>
              </a:lnTo>
              <a:lnTo>
                <a:pt x="45" y="3022"/>
              </a:lnTo>
              <a:lnTo>
                <a:pt x="0" y="2977"/>
              </a:lnTo>
              <a:lnTo>
                <a:pt x="87" y="2890"/>
              </a:lnTo>
              <a:lnTo>
                <a:pt x="122" y="2775"/>
              </a:lnTo>
              <a:lnTo>
                <a:pt x="103" y="2648"/>
              </a:lnTo>
              <a:lnTo>
                <a:pt x="113" y="2493"/>
              </a:lnTo>
              <a:lnTo>
                <a:pt x="235" y="2498"/>
              </a:lnTo>
              <a:lnTo>
                <a:pt x="235" y="2394"/>
              </a:lnTo>
              <a:lnTo>
                <a:pt x="386" y="2309"/>
              </a:lnTo>
              <a:lnTo>
                <a:pt x="536" y="2276"/>
              </a:lnTo>
              <a:lnTo>
                <a:pt x="696" y="2276"/>
              </a:lnTo>
              <a:lnTo>
                <a:pt x="729" y="2173"/>
              </a:lnTo>
              <a:lnTo>
                <a:pt x="818" y="2173"/>
              </a:lnTo>
              <a:lnTo>
                <a:pt x="903" y="2088"/>
              </a:lnTo>
              <a:lnTo>
                <a:pt x="1016" y="2032"/>
              </a:lnTo>
              <a:lnTo>
                <a:pt x="943" y="1959"/>
              </a:lnTo>
              <a:lnTo>
                <a:pt x="1030" y="1924"/>
              </a:lnTo>
              <a:lnTo>
                <a:pt x="1030" y="1862"/>
              </a:lnTo>
              <a:lnTo>
                <a:pt x="936" y="1815"/>
              </a:lnTo>
              <a:lnTo>
                <a:pt x="943" y="1780"/>
              </a:lnTo>
              <a:close/>
            </a:path>
          </a:pathLst>
        </a:custGeom>
        <a:solidFill>
          <a:srgbClr val="DCDCDC"/>
        </a:solidFill>
        <a:ln w="9525">
          <a:solidFill>
            <a:srgbClr val="000000"/>
          </a:solidFill>
          <a:miter lim="800000"/>
          <a:headEnd/>
          <a:tailEnd/>
        </a:ln>
      </xdr:spPr>
    </xdr:sp>
    <xdr:clientData/>
  </xdr:twoCellAnchor>
  <xdr:twoCellAnchor>
    <xdr:from>
      <xdr:col>10</xdr:col>
      <xdr:colOff>152400</xdr:colOff>
      <xdr:row>13</xdr:row>
      <xdr:rowOff>85725</xdr:rowOff>
    </xdr:from>
    <xdr:to>
      <xdr:col>12</xdr:col>
      <xdr:colOff>38100</xdr:colOff>
      <xdr:row>24</xdr:row>
      <xdr:rowOff>57150</xdr:rowOff>
    </xdr:to>
    <xdr:sp macro="[0]!modRegionSelect.RegionClick" textlink="">
      <xdr:nvSpPr>
        <xdr:cNvPr id="209002" name="ShapeReg_77"/>
        <xdr:cNvSpPr>
          <a:spLocks/>
        </xdr:cNvSpPr>
      </xdr:nvSpPr>
      <xdr:spPr bwMode="auto">
        <a:xfrm>
          <a:off x="6248400" y="2314575"/>
          <a:ext cx="1104900" cy="1752600"/>
        </a:xfrm>
        <a:custGeom>
          <a:avLst/>
          <a:gdLst>
            <a:gd name="T0" fmla="*/ 2147483647 w 4090"/>
            <a:gd name="T1" fmla="*/ 2147483647 h 6495"/>
            <a:gd name="T2" fmla="*/ 2147483647 w 4090"/>
            <a:gd name="T3" fmla="*/ 2147483647 h 6495"/>
            <a:gd name="T4" fmla="*/ 2147483647 w 4090"/>
            <a:gd name="T5" fmla="*/ 2147483647 h 6495"/>
            <a:gd name="T6" fmla="*/ 0 w 4090"/>
            <a:gd name="T7" fmla="*/ 2147483647 h 6495"/>
            <a:gd name="T8" fmla="*/ 2147483647 w 4090"/>
            <a:gd name="T9" fmla="*/ 2147483647 h 6495"/>
            <a:gd name="T10" fmla="*/ 2147483647 w 4090"/>
            <a:gd name="T11" fmla="*/ 2147483647 h 6495"/>
            <a:gd name="T12" fmla="*/ 2147483647 w 4090"/>
            <a:gd name="T13" fmla="*/ 2147483647 h 6495"/>
            <a:gd name="T14" fmla="*/ 2147483647 w 4090"/>
            <a:gd name="T15" fmla="*/ 2147483647 h 6495"/>
            <a:gd name="T16" fmla="*/ 2147483647 w 4090"/>
            <a:gd name="T17" fmla="*/ 2147483647 h 6495"/>
            <a:gd name="T18" fmla="*/ 2147483647 w 4090"/>
            <a:gd name="T19" fmla="*/ 2147483647 h 6495"/>
            <a:gd name="T20" fmla="*/ 2147483647 w 4090"/>
            <a:gd name="T21" fmla="*/ 2147483647 h 6495"/>
            <a:gd name="T22" fmla="*/ 2147483647 w 4090"/>
            <a:gd name="T23" fmla="*/ 2147483647 h 6495"/>
            <a:gd name="T24" fmla="*/ 2147483647 w 4090"/>
            <a:gd name="T25" fmla="*/ 0 h 6495"/>
            <a:gd name="T26" fmla="*/ 2147483647 w 4090"/>
            <a:gd name="T27" fmla="*/ 2147483647 h 6495"/>
            <a:gd name="T28" fmla="*/ 2147483647 w 4090"/>
            <a:gd name="T29" fmla="*/ 2147483647 h 6495"/>
            <a:gd name="T30" fmla="*/ 2147483647 w 4090"/>
            <a:gd name="T31" fmla="*/ 2147483647 h 6495"/>
            <a:gd name="T32" fmla="*/ 2147483647 w 4090"/>
            <a:gd name="T33" fmla="*/ 2147483647 h 6495"/>
            <a:gd name="T34" fmla="*/ 2147483647 w 4090"/>
            <a:gd name="T35" fmla="*/ 2147483647 h 6495"/>
            <a:gd name="T36" fmla="*/ 2147483647 w 4090"/>
            <a:gd name="T37" fmla="*/ 2147483647 h 6495"/>
            <a:gd name="T38" fmla="*/ 2147483647 w 4090"/>
            <a:gd name="T39" fmla="*/ 2147483647 h 6495"/>
            <a:gd name="T40" fmla="*/ 2147483647 w 4090"/>
            <a:gd name="T41" fmla="*/ 2147483647 h 6495"/>
            <a:gd name="T42" fmla="*/ 2147483647 w 4090"/>
            <a:gd name="T43" fmla="*/ 2147483647 h 6495"/>
            <a:gd name="T44" fmla="*/ 2147483647 w 4090"/>
            <a:gd name="T45" fmla="*/ 2147483647 h 6495"/>
            <a:gd name="T46" fmla="*/ 2147483647 w 4090"/>
            <a:gd name="T47" fmla="*/ 2147483647 h 6495"/>
            <a:gd name="T48" fmla="*/ 2147483647 w 4090"/>
            <a:gd name="T49" fmla="*/ 2147483647 h 6495"/>
            <a:gd name="T50" fmla="*/ 2147483647 w 4090"/>
            <a:gd name="T51" fmla="*/ 2147483647 h 6495"/>
            <a:gd name="T52" fmla="*/ 2147483647 w 4090"/>
            <a:gd name="T53" fmla="*/ 2147483647 h 6495"/>
            <a:gd name="T54" fmla="*/ 2147483647 w 4090"/>
            <a:gd name="T55" fmla="*/ 2147483647 h 6495"/>
            <a:gd name="T56" fmla="*/ 2147483647 w 4090"/>
            <a:gd name="T57" fmla="*/ 2147483647 h 6495"/>
            <a:gd name="T58" fmla="*/ 2147483647 w 4090"/>
            <a:gd name="T59" fmla="*/ 2147483647 h 6495"/>
            <a:gd name="T60" fmla="*/ 2147483647 w 4090"/>
            <a:gd name="T61" fmla="*/ 2147483647 h 6495"/>
            <a:gd name="T62" fmla="*/ 2147483647 w 4090"/>
            <a:gd name="T63" fmla="*/ 2147483647 h 6495"/>
            <a:gd name="T64" fmla="*/ 2147483647 w 4090"/>
            <a:gd name="T65" fmla="*/ 2147483647 h 6495"/>
            <a:gd name="T66" fmla="*/ 2147483647 w 4090"/>
            <a:gd name="T67" fmla="*/ 2147483647 h 6495"/>
            <a:gd name="T68" fmla="*/ 2147483647 w 4090"/>
            <a:gd name="T69" fmla="*/ 2147483647 h 6495"/>
            <a:gd name="T70" fmla="*/ 2147483647 w 4090"/>
            <a:gd name="T71" fmla="*/ 2147483647 h 6495"/>
            <a:gd name="T72" fmla="*/ 2147483647 w 4090"/>
            <a:gd name="T73" fmla="*/ 2147483647 h 6495"/>
            <a:gd name="T74" fmla="*/ 2147483647 w 4090"/>
            <a:gd name="T75" fmla="*/ 2147483647 h 6495"/>
            <a:gd name="T76" fmla="*/ 2147483647 w 4090"/>
            <a:gd name="T77" fmla="*/ 2147483647 h 6495"/>
            <a:gd name="T78" fmla="*/ 2147483647 w 4090"/>
            <a:gd name="T79" fmla="*/ 2147483647 h 6495"/>
            <a:gd name="T80" fmla="*/ 2147483647 w 4090"/>
            <a:gd name="T81" fmla="*/ 2147483647 h 6495"/>
            <a:gd name="T82" fmla="*/ 2147483647 w 4090"/>
            <a:gd name="T83" fmla="*/ 2147483647 h 6495"/>
            <a:gd name="T84" fmla="*/ 2147483647 w 4090"/>
            <a:gd name="T85" fmla="*/ 2147483647 h 6495"/>
            <a:gd name="T86" fmla="*/ 2147483647 w 4090"/>
            <a:gd name="T87" fmla="*/ 2147483647 h 6495"/>
            <a:gd name="T88" fmla="*/ 2147483647 w 4090"/>
            <a:gd name="T89" fmla="*/ 2147483647 h 6495"/>
            <a:gd name="T90" fmla="*/ 2147483647 w 4090"/>
            <a:gd name="T91" fmla="*/ 2147483647 h 6495"/>
            <a:gd name="T92" fmla="*/ 2147483647 w 4090"/>
            <a:gd name="T93" fmla="*/ 2147483647 h 6495"/>
            <a:gd name="T94" fmla="*/ 2147483647 w 4090"/>
            <a:gd name="T95" fmla="*/ 2147483647 h 6495"/>
            <a:gd name="T96" fmla="*/ 2147483647 w 4090"/>
            <a:gd name="T97" fmla="*/ 2147483647 h 6495"/>
            <a:gd name="T98" fmla="*/ 2147483647 w 4090"/>
            <a:gd name="T99" fmla="*/ 2147483647 h 6495"/>
            <a:gd name="T100" fmla="*/ 2147483647 w 4090"/>
            <a:gd name="T101" fmla="*/ 2147483647 h 6495"/>
            <a:gd name="T102" fmla="*/ 2147483647 w 4090"/>
            <a:gd name="T103" fmla="*/ 2147483647 h 6495"/>
            <a:gd name="T104" fmla="*/ 2147483647 w 4090"/>
            <a:gd name="T105" fmla="*/ 2147483647 h 6495"/>
            <a:gd name="T106" fmla="*/ 2147483647 w 4090"/>
            <a:gd name="T107" fmla="*/ 2147483647 h 6495"/>
            <a:gd name="T108" fmla="*/ 2147483647 w 4090"/>
            <a:gd name="T109" fmla="*/ 2147483647 h 6495"/>
            <a:gd name="T110" fmla="*/ 2147483647 w 4090"/>
            <a:gd name="T111" fmla="*/ 2147483647 h 6495"/>
            <a:gd name="T112" fmla="*/ 2147483647 w 4090"/>
            <a:gd name="T113" fmla="*/ 2147483647 h 6495"/>
            <a:gd name="T114" fmla="*/ 2147483647 w 4090"/>
            <a:gd name="T115" fmla="*/ 2147483647 h 6495"/>
            <a:gd name="T116" fmla="*/ 2147483647 w 4090"/>
            <a:gd name="T117" fmla="*/ 2147483647 h 6495"/>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4090"/>
            <a:gd name="T178" fmla="*/ 0 h 6495"/>
            <a:gd name="T179" fmla="*/ 4090 w 4090"/>
            <a:gd name="T180" fmla="*/ 6495 h 6495"/>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4090" h="6495">
              <a:moveTo>
                <a:pt x="411" y="3974"/>
              </a:moveTo>
              <a:lnTo>
                <a:pt x="358" y="3851"/>
              </a:lnTo>
              <a:lnTo>
                <a:pt x="358" y="3756"/>
              </a:lnTo>
              <a:lnTo>
                <a:pt x="297" y="3695"/>
              </a:lnTo>
              <a:lnTo>
                <a:pt x="351" y="3640"/>
              </a:lnTo>
              <a:lnTo>
                <a:pt x="367" y="3519"/>
              </a:lnTo>
              <a:lnTo>
                <a:pt x="238" y="3463"/>
              </a:lnTo>
              <a:lnTo>
                <a:pt x="132" y="3463"/>
              </a:lnTo>
              <a:lnTo>
                <a:pt x="120" y="3401"/>
              </a:lnTo>
              <a:lnTo>
                <a:pt x="194" y="3386"/>
              </a:lnTo>
              <a:lnTo>
                <a:pt x="156" y="3310"/>
              </a:lnTo>
              <a:lnTo>
                <a:pt x="176" y="3166"/>
              </a:lnTo>
              <a:lnTo>
                <a:pt x="88" y="3151"/>
              </a:lnTo>
              <a:lnTo>
                <a:pt x="0" y="3060"/>
              </a:lnTo>
              <a:lnTo>
                <a:pt x="76" y="3042"/>
              </a:lnTo>
              <a:lnTo>
                <a:pt x="85" y="2931"/>
              </a:lnTo>
              <a:lnTo>
                <a:pt x="50" y="2896"/>
              </a:lnTo>
              <a:lnTo>
                <a:pt x="29" y="2837"/>
              </a:lnTo>
              <a:lnTo>
                <a:pt x="59" y="2763"/>
              </a:lnTo>
              <a:lnTo>
                <a:pt x="0" y="2705"/>
              </a:lnTo>
              <a:lnTo>
                <a:pt x="50" y="2637"/>
              </a:lnTo>
              <a:lnTo>
                <a:pt x="7" y="2594"/>
              </a:lnTo>
              <a:lnTo>
                <a:pt x="7" y="2493"/>
              </a:lnTo>
              <a:lnTo>
                <a:pt x="103" y="2443"/>
              </a:lnTo>
              <a:lnTo>
                <a:pt x="167" y="2408"/>
              </a:lnTo>
              <a:lnTo>
                <a:pt x="244" y="2417"/>
              </a:lnTo>
              <a:lnTo>
                <a:pt x="307" y="2354"/>
              </a:lnTo>
              <a:lnTo>
                <a:pt x="391" y="2320"/>
              </a:lnTo>
              <a:lnTo>
                <a:pt x="403" y="2237"/>
              </a:lnTo>
              <a:lnTo>
                <a:pt x="348" y="2183"/>
              </a:lnTo>
              <a:lnTo>
                <a:pt x="379" y="2105"/>
              </a:lnTo>
              <a:lnTo>
                <a:pt x="488" y="2085"/>
              </a:lnTo>
              <a:lnTo>
                <a:pt x="632" y="1941"/>
              </a:lnTo>
              <a:lnTo>
                <a:pt x="626" y="1779"/>
              </a:lnTo>
              <a:lnTo>
                <a:pt x="729" y="1744"/>
              </a:lnTo>
              <a:lnTo>
                <a:pt x="729" y="1691"/>
              </a:lnTo>
              <a:lnTo>
                <a:pt x="627" y="1590"/>
              </a:lnTo>
              <a:lnTo>
                <a:pt x="605" y="1518"/>
              </a:lnTo>
              <a:lnTo>
                <a:pt x="492" y="1405"/>
              </a:lnTo>
              <a:lnTo>
                <a:pt x="420" y="1388"/>
              </a:lnTo>
              <a:lnTo>
                <a:pt x="405" y="1297"/>
              </a:lnTo>
              <a:lnTo>
                <a:pt x="423" y="1189"/>
              </a:lnTo>
              <a:lnTo>
                <a:pt x="366" y="1131"/>
              </a:lnTo>
              <a:lnTo>
                <a:pt x="452" y="1018"/>
              </a:lnTo>
              <a:lnTo>
                <a:pt x="452" y="918"/>
              </a:lnTo>
              <a:lnTo>
                <a:pt x="458" y="795"/>
              </a:lnTo>
              <a:lnTo>
                <a:pt x="414" y="751"/>
              </a:lnTo>
              <a:lnTo>
                <a:pt x="391" y="663"/>
              </a:lnTo>
              <a:lnTo>
                <a:pt x="350" y="622"/>
              </a:lnTo>
              <a:lnTo>
                <a:pt x="347" y="513"/>
              </a:lnTo>
              <a:lnTo>
                <a:pt x="429" y="495"/>
              </a:lnTo>
              <a:lnTo>
                <a:pt x="499" y="513"/>
              </a:lnTo>
              <a:lnTo>
                <a:pt x="591" y="563"/>
              </a:lnTo>
              <a:lnTo>
                <a:pt x="682" y="516"/>
              </a:lnTo>
              <a:lnTo>
                <a:pt x="755" y="492"/>
              </a:lnTo>
              <a:lnTo>
                <a:pt x="829" y="419"/>
              </a:lnTo>
              <a:lnTo>
                <a:pt x="881" y="325"/>
              </a:lnTo>
              <a:lnTo>
                <a:pt x="952" y="328"/>
              </a:lnTo>
              <a:lnTo>
                <a:pt x="993" y="301"/>
              </a:lnTo>
              <a:lnTo>
                <a:pt x="1024" y="332"/>
              </a:lnTo>
              <a:lnTo>
                <a:pt x="1064" y="319"/>
              </a:lnTo>
              <a:lnTo>
                <a:pt x="1064" y="240"/>
              </a:lnTo>
              <a:lnTo>
                <a:pt x="1058" y="111"/>
              </a:lnTo>
              <a:lnTo>
                <a:pt x="1133" y="113"/>
              </a:lnTo>
              <a:lnTo>
                <a:pt x="1228" y="0"/>
              </a:lnTo>
              <a:lnTo>
                <a:pt x="1408" y="10"/>
              </a:lnTo>
              <a:lnTo>
                <a:pt x="1577" y="109"/>
              </a:lnTo>
              <a:lnTo>
                <a:pt x="1641" y="130"/>
              </a:lnTo>
              <a:lnTo>
                <a:pt x="1641" y="201"/>
              </a:lnTo>
              <a:lnTo>
                <a:pt x="1711" y="296"/>
              </a:lnTo>
              <a:lnTo>
                <a:pt x="1623" y="346"/>
              </a:lnTo>
              <a:lnTo>
                <a:pt x="1623" y="451"/>
              </a:lnTo>
              <a:lnTo>
                <a:pt x="1676" y="529"/>
              </a:lnTo>
              <a:lnTo>
                <a:pt x="1739" y="525"/>
              </a:lnTo>
              <a:lnTo>
                <a:pt x="1810" y="441"/>
              </a:lnTo>
              <a:lnTo>
                <a:pt x="1891" y="444"/>
              </a:lnTo>
              <a:lnTo>
                <a:pt x="1948" y="473"/>
              </a:lnTo>
              <a:lnTo>
                <a:pt x="1990" y="434"/>
              </a:lnTo>
              <a:lnTo>
                <a:pt x="2046" y="434"/>
              </a:lnTo>
              <a:lnTo>
                <a:pt x="2149" y="536"/>
              </a:lnTo>
              <a:lnTo>
                <a:pt x="2171" y="610"/>
              </a:lnTo>
              <a:lnTo>
                <a:pt x="2115" y="610"/>
              </a:lnTo>
              <a:lnTo>
                <a:pt x="2058" y="662"/>
              </a:lnTo>
              <a:lnTo>
                <a:pt x="2096" y="723"/>
              </a:lnTo>
              <a:lnTo>
                <a:pt x="2124" y="751"/>
              </a:lnTo>
              <a:lnTo>
                <a:pt x="2044" y="803"/>
              </a:lnTo>
              <a:lnTo>
                <a:pt x="1936" y="803"/>
              </a:lnTo>
              <a:lnTo>
                <a:pt x="1830" y="909"/>
              </a:lnTo>
              <a:lnTo>
                <a:pt x="1762" y="977"/>
              </a:lnTo>
              <a:lnTo>
                <a:pt x="1687" y="1104"/>
              </a:lnTo>
              <a:lnTo>
                <a:pt x="1607" y="1184"/>
              </a:lnTo>
              <a:lnTo>
                <a:pt x="1527" y="1344"/>
              </a:lnTo>
              <a:lnTo>
                <a:pt x="1513" y="1499"/>
              </a:lnTo>
              <a:lnTo>
                <a:pt x="1588" y="1650"/>
              </a:lnTo>
              <a:lnTo>
                <a:pt x="1517" y="1720"/>
              </a:lnTo>
              <a:lnTo>
                <a:pt x="1494" y="1871"/>
              </a:lnTo>
              <a:lnTo>
                <a:pt x="1536" y="1979"/>
              </a:lnTo>
              <a:lnTo>
                <a:pt x="1602" y="2045"/>
              </a:lnTo>
              <a:lnTo>
                <a:pt x="1545" y="2139"/>
              </a:lnTo>
              <a:lnTo>
                <a:pt x="1545" y="2266"/>
              </a:lnTo>
              <a:lnTo>
                <a:pt x="1545" y="2435"/>
              </a:lnTo>
              <a:lnTo>
                <a:pt x="1517" y="2553"/>
              </a:lnTo>
              <a:lnTo>
                <a:pt x="1517" y="2713"/>
              </a:lnTo>
              <a:lnTo>
                <a:pt x="1564" y="2764"/>
              </a:lnTo>
              <a:lnTo>
                <a:pt x="1564" y="2877"/>
              </a:lnTo>
              <a:lnTo>
                <a:pt x="1564" y="3004"/>
              </a:lnTo>
              <a:lnTo>
                <a:pt x="1522" y="3164"/>
              </a:lnTo>
              <a:lnTo>
                <a:pt x="1522" y="3296"/>
              </a:lnTo>
              <a:lnTo>
                <a:pt x="1451" y="3414"/>
              </a:lnTo>
              <a:lnTo>
                <a:pt x="1451" y="3531"/>
              </a:lnTo>
              <a:lnTo>
                <a:pt x="1414" y="3635"/>
              </a:lnTo>
              <a:lnTo>
                <a:pt x="1456" y="3730"/>
              </a:lnTo>
              <a:lnTo>
                <a:pt x="1528" y="3730"/>
              </a:lnTo>
              <a:lnTo>
                <a:pt x="1583" y="3675"/>
              </a:lnTo>
              <a:lnTo>
                <a:pt x="1661" y="3675"/>
              </a:lnTo>
              <a:lnTo>
                <a:pt x="1722" y="3613"/>
              </a:lnTo>
              <a:lnTo>
                <a:pt x="1790" y="3545"/>
              </a:lnTo>
              <a:lnTo>
                <a:pt x="1837" y="3592"/>
              </a:lnTo>
              <a:lnTo>
                <a:pt x="1894" y="3621"/>
              </a:lnTo>
              <a:lnTo>
                <a:pt x="1894" y="3682"/>
              </a:lnTo>
              <a:lnTo>
                <a:pt x="1938" y="3764"/>
              </a:lnTo>
              <a:lnTo>
                <a:pt x="1995" y="3820"/>
              </a:lnTo>
              <a:lnTo>
                <a:pt x="2044" y="3771"/>
              </a:lnTo>
              <a:lnTo>
                <a:pt x="2044" y="3696"/>
              </a:lnTo>
              <a:lnTo>
                <a:pt x="1978" y="3668"/>
              </a:lnTo>
              <a:lnTo>
                <a:pt x="1978" y="3597"/>
              </a:lnTo>
              <a:lnTo>
                <a:pt x="2030" y="3541"/>
              </a:lnTo>
              <a:lnTo>
                <a:pt x="2030" y="3588"/>
              </a:lnTo>
              <a:lnTo>
                <a:pt x="2086" y="3630"/>
              </a:lnTo>
              <a:lnTo>
                <a:pt x="2115" y="3621"/>
              </a:lnTo>
              <a:lnTo>
                <a:pt x="2143" y="3649"/>
              </a:lnTo>
              <a:lnTo>
                <a:pt x="2143" y="3733"/>
              </a:lnTo>
              <a:lnTo>
                <a:pt x="2143" y="3795"/>
              </a:lnTo>
              <a:lnTo>
                <a:pt x="2237" y="3757"/>
              </a:lnTo>
              <a:lnTo>
                <a:pt x="2237" y="3710"/>
              </a:lnTo>
              <a:lnTo>
                <a:pt x="2289" y="3639"/>
              </a:lnTo>
              <a:lnTo>
                <a:pt x="2322" y="3611"/>
              </a:lnTo>
              <a:lnTo>
                <a:pt x="2373" y="3649"/>
              </a:lnTo>
              <a:lnTo>
                <a:pt x="2385" y="3571"/>
              </a:lnTo>
              <a:lnTo>
                <a:pt x="2340" y="3526"/>
              </a:lnTo>
              <a:lnTo>
                <a:pt x="2298" y="3446"/>
              </a:lnTo>
              <a:lnTo>
                <a:pt x="2246" y="3352"/>
              </a:lnTo>
              <a:lnTo>
                <a:pt x="2331" y="3305"/>
              </a:lnTo>
              <a:lnTo>
                <a:pt x="2383" y="3254"/>
              </a:lnTo>
              <a:lnTo>
                <a:pt x="2486" y="3230"/>
              </a:lnTo>
              <a:lnTo>
                <a:pt x="2608" y="3230"/>
              </a:lnTo>
              <a:lnTo>
                <a:pt x="2710" y="3242"/>
              </a:lnTo>
              <a:lnTo>
                <a:pt x="2754" y="3287"/>
              </a:lnTo>
              <a:cubicBezTo>
                <a:pt x="2754" y="3287"/>
                <a:pt x="2862" y="3268"/>
                <a:pt x="2886" y="3268"/>
              </a:cubicBezTo>
              <a:cubicBezTo>
                <a:pt x="2910" y="3268"/>
                <a:pt x="2975" y="3239"/>
                <a:pt x="2975" y="3239"/>
              </a:cubicBezTo>
              <a:lnTo>
                <a:pt x="3034" y="3298"/>
              </a:lnTo>
              <a:lnTo>
                <a:pt x="2989" y="3343"/>
              </a:lnTo>
              <a:lnTo>
                <a:pt x="2957" y="3376"/>
              </a:lnTo>
              <a:lnTo>
                <a:pt x="2928" y="3428"/>
              </a:lnTo>
              <a:lnTo>
                <a:pt x="3008" y="3428"/>
              </a:lnTo>
              <a:lnTo>
                <a:pt x="3093" y="3428"/>
              </a:lnTo>
              <a:lnTo>
                <a:pt x="3112" y="3489"/>
              </a:lnTo>
              <a:lnTo>
                <a:pt x="3182" y="3559"/>
              </a:lnTo>
              <a:lnTo>
                <a:pt x="3269" y="3548"/>
              </a:lnTo>
              <a:lnTo>
                <a:pt x="3314" y="3592"/>
              </a:lnTo>
              <a:lnTo>
                <a:pt x="3361" y="3682"/>
              </a:lnTo>
              <a:lnTo>
                <a:pt x="3375" y="3860"/>
              </a:lnTo>
              <a:lnTo>
                <a:pt x="3436" y="4049"/>
              </a:lnTo>
              <a:lnTo>
                <a:pt x="3533" y="4187"/>
              </a:lnTo>
              <a:lnTo>
                <a:pt x="3653" y="4307"/>
              </a:lnTo>
              <a:lnTo>
                <a:pt x="3700" y="4354"/>
              </a:lnTo>
              <a:lnTo>
                <a:pt x="3723" y="4434"/>
              </a:lnTo>
              <a:lnTo>
                <a:pt x="3817" y="4528"/>
              </a:lnTo>
              <a:lnTo>
                <a:pt x="3883" y="4641"/>
              </a:lnTo>
              <a:lnTo>
                <a:pt x="3907" y="4707"/>
              </a:lnTo>
              <a:lnTo>
                <a:pt x="3994" y="4841"/>
              </a:lnTo>
              <a:lnTo>
                <a:pt x="4067" y="4914"/>
              </a:lnTo>
              <a:lnTo>
                <a:pt x="4067" y="5112"/>
              </a:lnTo>
              <a:lnTo>
                <a:pt x="4038" y="5281"/>
              </a:lnTo>
              <a:lnTo>
                <a:pt x="4090" y="5450"/>
              </a:lnTo>
              <a:lnTo>
                <a:pt x="4014" y="5515"/>
              </a:lnTo>
              <a:lnTo>
                <a:pt x="3933" y="5457"/>
              </a:lnTo>
              <a:lnTo>
                <a:pt x="3955" y="5409"/>
              </a:lnTo>
              <a:lnTo>
                <a:pt x="3927" y="5350"/>
              </a:lnTo>
              <a:lnTo>
                <a:pt x="3861" y="5354"/>
              </a:lnTo>
              <a:lnTo>
                <a:pt x="3810" y="5303"/>
              </a:lnTo>
              <a:lnTo>
                <a:pt x="3744" y="5252"/>
              </a:lnTo>
              <a:lnTo>
                <a:pt x="3688" y="5260"/>
              </a:lnTo>
              <a:lnTo>
                <a:pt x="3654" y="5389"/>
              </a:lnTo>
              <a:lnTo>
                <a:pt x="3559" y="5467"/>
              </a:lnTo>
              <a:lnTo>
                <a:pt x="3575" y="5531"/>
              </a:lnTo>
              <a:lnTo>
                <a:pt x="3662" y="5541"/>
              </a:lnTo>
              <a:lnTo>
                <a:pt x="3684" y="5608"/>
              </a:lnTo>
              <a:lnTo>
                <a:pt x="3762" y="5600"/>
              </a:lnTo>
              <a:lnTo>
                <a:pt x="3792" y="5541"/>
              </a:lnTo>
              <a:lnTo>
                <a:pt x="3829" y="5552"/>
              </a:lnTo>
              <a:lnTo>
                <a:pt x="3865" y="5642"/>
              </a:lnTo>
              <a:lnTo>
                <a:pt x="3855" y="5735"/>
              </a:lnTo>
              <a:lnTo>
                <a:pt x="3827" y="5801"/>
              </a:lnTo>
              <a:lnTo>
                <a:pt x="3714" y="5841"/>
              </a:lnTo>
              <a:lnTo>
                <a:pt x="3698" y="5920"/>
              </a:lnTo>
              <a:lnTo>
                <a:pt x="3754" y="5936"/>
              </a:lnTo>
              <a:lnTo>
                <a:pt x="3754" y="6068"/>
              </a:lnTo>
              <a:lnTo>
                <a:pt x="3680" y="6163"/>
              </a:lnTo>
              <a:lnTo>
                <a:pt x="3583" y="6177"/>
              </a:lnTo>
              <a:lnTo>
                <a:pt x="3575" y="6207"/>
              </a:lnTo>
              <a:lnTo>
                <a:pt x="3479" y="6193"/>
              </a:lnTo>
              <a:lnTo>
                <a:pt x="3457" y="6225"/>
              </a:lnTo>
              <a:lnTo>
                <a:pt x="3392" y="6227"/>
              </a:lnTo>
              <a:lnTo>
                <a:pt x="3373" y="6208"/>
              </a:lnTo>
              <a:lnTo>
                <a:pt x="3308" y="6189"/>
              </a:lnTo>
              <a:lnTo>
                <a:pt x="3225" y="6301"/>
              </a:lnTo>
              <a:lnTo>
                <a:pt x="3213" y="6392"/>
              </a:lnTo>
              <a:lnTo>
                <a:pt x="3265" y="6443"/>
              </a:lnTo>
              <a:lnTo>
                <a:pt x="3265" y="6482"/>
              </a:lnTo>
              <a:lnTo>
                <a:pt x="3173" y="6495"/>
              </a:lnTo>
              <a:lnTo>
                <a:pt x="3149" y="6391"/>
              </a:lnTo>
              <a:lnTo>
                <a:pt x="3055" y="6292"/>
              </a:lnTo>
              <a:lnTo>
                <a:pt x="3126" y="6222"/>
              </a:lnTo>
              <a:lnTo>
                <a:pt x="3126" y="6118"/>
              </a:lnTo>
              <a:lnTo>
                <a:pt x="3067" y="6059"/>
              </a:lnTo>
              <a:lnTo>
                <a:pt x="2999" y="5991"/>
              </a:lnTo>
              <a:lnTo>
                <a:pt x="2980" y="5930"/>
              </a:lnTo>
              <a:lnTo>
                <a:pt x="2990" y="5875"/>
              </a:lnTo>
              <a:lnTo>
                <a:pt x="2960" y="5845"/>
              </a:lnTo>
              <a:lnTo>
                <a:pt x="2968" y="5769"/>
              </a:lnTo>
              <a:lnTo>
                <a:pt x="2888" y="5801"/>
              </a:lnTo>
              <a:lnTo>
                <a:pt x="2791" y="5813"/>
              </a:lnTo>
              <a:lnTo>
                <a:pt x="2743" y="5901"/>
              </a:lnTo>
              <a:lnTo>
                <a:pt x="2614" y="5929"/>
              </a:lnTo>
              <a:lnTo>
                <a:pt x="2554" y="6012"/>
              </a:lnTo>
              <a:lnTo>
                <a:pt x="2461" y="5901"/>
              </a:lnTo>
              <a:lnTo>
                <a:pt x="2385" y="5865"/>
              </a:lnTo>
              <a:lnTo>
                <a:pt x="2315" y="5895"/>
              </a:lnTo>
              <a:lnTo>
                <a:pt x="2278" y="5915"/>
              </a:lnTo>
              <a:lnTo>
                <a:pt x="2198" y="5901"/>
              </a:lnTo>
              <a:lnTo>
                <a:pt x="2122" y="5911"/>
              </a:lnTo>
              <a:lnTo>
                <a:pt x="2130" y="6010"/>
              </a:lnTo>
              <a:cubicBezTo>
                <a:pt x="2130" y="6010"/>
                <a:pt x="2096" y="6063"/>
                <a:pt x="2086" y="6053"/>
              </a:cubicBezTo>
              <a:cubicBezTo>
                <a:pt x="2076" y="6043"/>
                <a:pt x="2041" y="6135"/>
                <a:pt x="2041" y="6135"/>
              </a:cubicBezTo>
              <a:lnTo>
                <a:pt x="1987" y="6120"/>
              </a:lnTo>
              <a:lnTo>
                <a:pt x="1983" y="6008"/>
              </a:lnTo>
              <a:lnTo>
                <a:pt x="1930" y="5968"/>
              </a:lnTo>
              <a:lnTo>
                <a:pt x="1890" y="5958"/>
              </a:lnTo>
              <a:lnTo>
                <a:pt x="1882" y="5891"/>
              </a:lnTo>
              <a:lnTo>
                <a:pt x="1794" y="5827"/>
              </a:lnTo>
              <a:lnTo>
                <a:pt x="1776" y="5752"/>
              </a:lnTo>
              <a:lnTo>
                <a:pt x="1673" y="5742"/>
              </a:lnTo>
              <a:lnTo>
                <a:pt x="1633" y="5783"/>
              </a:lnTo>
              <a:lnTo>
                <a:pt x="1581" y="5702"/>
              </a:lnTo>
              <a:lnTo>
                <a:pt x="1532" y="5702"/>
              </a:lnTo>
              <a:lnTo>
                <a:pt x="1481" y="5651"/>
              </a:lnTo>
              <a:lnTo>
                <a:pt x="1462" y="5461"/>
              </a:lnTo>
              <a:lnTo>
                <a:pt x="1506" y="5381"/>
              </a:lnTo>
              <a:lnTo>
                <a:pt x="1450" y="5296"/>
              </a:lnTo>
              <a:lnTo>
                <a:pt x="1514" y="5220"/>
              </a:lnTo>
              <a:lnTo>
                <a:pt x="1518" y="5155"/>
              </a:lnTo>
              <a:lnTo>
                <a:pt x="1599" y="5081"/>
              </a:lnTo>
              <a:lnTo>
                <a:pt x="1609" y="4944"/>
              </a:lnTo>
              <a:cubicBezTo>
                <a:pt x="1609" y="4944"/>
                <a:pt x="1693" y="4860"/>
                <a:pt x="1693" y="4850"/>
              </a:cubicBezTo>
              <a:cubicBezTo>
                <a:pt x="1693" y="4840"/>
                <a:pt x="1689" y="4787"/>
                <a:pt x="1689" y="4787"/>
              </a:cubicBezTo>
              <a:lnTo>
                <a:pt x="1594" y="4692"/>
              </a:lnTo>
              <a:lnTo>
                <a:pt x="1631" y="4641"/>
              </a:lnTo>
              <a:lnTo>
                <a:pt x="1713" y="4643"/>
              </a:lnTo>
              <a:lnTo>
                <a:pt x="1866" y="4586"/>
              </a:lnTo>
              <a:lnTo>
                <a:pt x="1900" y="4470"/>
              </a:lnTo>
              <a:lnTo>
                <a:pt x="1814" y="4409"/>
              </a:lnTo>
              <a:lnTo>
                <a:pt x="1790" y="4267"/>
              </a:lnTo>
              <a:lnTo>
                <a:pt x="1708" y="4185"/>
              </a:lnTo>
              <a:lnTo>
                <a:pt x="1621" y="4194"/>
              </a:lnTo>
              <a:lnTo>
                <a:pt x="1571" y="4283"/>
              </a:lnTo>
              <a:lnTo>
                <a:pt x="1521" y="4332"/>
              </a:lnTo>
              <a:lnTo>
                <a:pt x="1430" y="4349"/>
              </a:lnTo>
              <a:lnTo>
                <a:pt x="1406" y="4423"/>
              </a:lnTo>
              <a:lnTo>
                <a:pt x="1426" y="4512"/>
              </a:lnTo>
              <a:lnTo>
                <a:pt x="1395" y="4543"/>
              </a:lnTo>
              <a:lnTo>
                <a:pt x="1305" y="4576"/>
              </a:lnTo>
              <a:lnTo>
                <a:pt x="1261" y="4639"/>
              </a:lnTo>
              <a:lnTo>
                <a:pt x="1219" y="4703"/>
              </a:lnTo>
              <a:cubicBezTo>
                <a:pt x="1219" y="4703"/>
                <a:pt x="1166" y="4695"/>
                <a:pt x="1160" y="4701"/>
              </a:cubicBezTo>
              <a:cubicBezTo>
                <a:pt x="1154" y="4707"/>
                <a:pt x="1104" y="4751"/>
                <a:pt x="1104" y="4751"/>
              </a:cubicBezTo>
              <a:lnTo>
                <a:pt x="973" y="4574"/>
              </a:lnTo>
              <a:lnTo>
                <a:pt x="899" y="4598"/>
              </a:lnTo>
              <a:lnTo>
                <a:pt x="859" y="4635"/>
              </a:lnTo>
              <a:lnTo>
                <a:pt x="744" y="4618"/>
              </a:lnTo>
              <a:lnTo>
                <a:pt x="684" y="4546"/>
              </a:lnTo>
              <a:lnTo>
                <a:pt x="718" y="4468"/>
              </a:lnTo>
              <a:lnTo>
                <a:pt x="774" y="4435"/>
              </a:lnTo>
              <a:lnTo>
                <a:pt x="774" y="4371"/>
              </a:lnTo>
              <a:lnTo>
                <a:pt x="724" y="4287"/>
              </a:lnTo>
              <a:lnTo>
                <a:pt x="750" y="4222"/>
              </a:lnTo>
              <a:lnTo>
                <a:pt x="782" y="4226"/>
              </a:lnTo>
              <a:lnTo>
                <a:pt x="782" y="4082"/>
              </a:lnTo>
              <a:lnTo>
                <a:pt x="841" y="4001"/>
              </a:lnTo>
              <a:lnTo>
                <a:pt x="839" y="3937"/>
              </a:lnTo>
              <a:lnTo>
                <a:pt x="871" y="3854"/>
              </a:lnTo>
              <a:lnTo>
                <a:pt x="786" y="3806"/>
              </a:lnTo>
              <a:lnTo>
                <a:pt x="702" y="3822"/>
              </a:lnTo>
              <a:lnTo>
                <a:pt x="637" y="3888"/>
              </a:lnTo>
              <a:lnTo>
                <a:pt x="561" y="3899"/>
              </a:lnTo>
              <a:lnTo>
                <a:pt x="509" y="3965"/>
              </a:lnTo>
              <a:lnTo>
                <a:pt x="449" y="3995"/>
              </a:lnTo>
              <a:lnTo>
                <a:pt x="411" y="3974"/>
              </a:lnTo>
              <a:close/>
            </a:path>
          </a:pathLst>
        </a:custGeom>
        <a:solidFill>
          <a:srgbClr val="DCDCDC"/>
        </a:solidFill>
        <a:ln w="9525">
          <a:solidFill>
            <a:srgbClr val="000000"/>
          </a:solidFill>
          <a:miter lim="800000"/>
          <a:headEnd/>
          <a:tailEnd/>
        </a:ln>
      </xdr:spPr>
    </xdr:sp>
    <xdr:clientData/>
  </xdr:twoCellAnchor>
  <xdr:twoCellAnchor>
    <xdr:from>
      <xdr:col>0</xdr:col>
      <xdr:colOff>190500</xdr:colOff>
      <xdr:row>22</xdr:row>
      <xdr:rowOff>9525</xdr:rowOff>
    </xdr:from>
    <xdr:to>
      <xdr:col>0</xdr:col>
      <xdr:colOff>514350</xdr:colOff>
      <xdr:row>24</xdr:row>
      <xdr:rowOff>85725</xdr:rowOff>
    </xdr:to>
    <xdr:sp macro="[0]!modRegionSelect.RegionClick" textlink="">
      <xdr:nvSpPr>
        <xdr:cNvPr id="209003" name="ShapeReg_26"/>
        <xdr:cNvSpPr>
          <a:spLocks noEditPoints="1"/>
        </xdr:cNvSpPr>
      </xdr:nvSpPr>
      <xdr:spPr bwMode="auto">
        <a:xfrm>
          <a:off x="190500" y="3695700"/>
          <a:ext cx="323850" cy="400050"/>
        </a:xfrm>
        <a:custGeom>
          <a:avLst/>
          <a:gdLst>
            <a:gd name="T0" fmla="*/ 2147483647 w 1198"/>
            <a:gd name="T1" fmla="*/ 2147483647 h 1479"/>
            <a:gd name="T2" fmla="*/ 2147483647 w 1198"/>
            <a:gd name="T3" fmla="*/ 2147483647 h 1479"/>
            <a:gd name="T4" fmla="*/ 2147483647 w 1198"/>
            <a:gd name="T5" fmla="*/ 2147483647 h 1479"/>
            <a:gd name="T6" fmla="*/ 2147483647 w 1198"/>
            <a:gd name="T7" fmla="*/ 2147483647 h 1479"/>
            <a:gd name="T8" fmla="*/ 2147483647 w 1198"/>
            <a:gd name="T9" fmla="*/ 2147483647 h 1479"/>
            <a:gd name="T10" fmla="*/ 2147483647 w 1198"/>
            <a:gd name="T11" fmla="*/ 2147483647 h 1479"/>
            <a:gd name="T12" fmla="*/ 2147483647 w 1198"/>
            <a:gd name="T13" fmla="*/ 2147483647 h 1479"/>
            <a:gd name="T14" fmla="*/ 2147483647 w 1198"/>
            <a:gd name="T15" fmla="*/ 2147483647 h 1479"/>
            <a:gd name="T16" fmla="*/ 2147483647 w 1198"/>
            <a:gd name="T17" fmla="*/ 2147483647 h 1479"/>
            <a:gd name="T18" fmla="*/ 2147483647 w 1198"/>
            <a:gd name="T19" fmla="*/ 2147483647 h 1479"/>
            <a:gd name="T20" fmla="*/ 2147483647 w 1198"/>
            <a:gd name="T21" fmla="*/ 2147483647 h 1479"/>
            <a:gd name="T22" fmla="*/ 2147483647 w 1198"/>
            <a:gd name="T23" fmla="*/ 2147483647 h 1479"/>
            <a:gd name="T24" fmla="*/ 2147483647 w 1198"/>
            <a:gd name="T25" fmla="*/ 2147483647 h 1479"/>
            <a:gd name="T26" fmla="*/ 2147483647 w 1198"/>
            <a:gd name="T27" fmla="*/ 2147483647 h 1479"/>
            <a:gd name="T28" fmla="*/ 2147483647 w 1198"/>
            <a:gd name="T29" fmla="*/ 2147483647 h 1479"/>
            <a:gd name="T30" fmla="*/ 2147483647 w 1198"/>
            <a:gd name="T31" fmla="*/ 2147483647 h 1479"/>
            <a:gd name="T32" fmla="*/ 2147483647 w 1198"/>
            <a:gd name="T33" fmla="*/ 2147483647 h 1479"/>
            <a:gd name="T34" fmla="*/ 2147483647 w 1198"/>
            <a:gd name="T35" fmla="*/ 2147483647 h 1479"/>
            <a:gd name="T36" fmla="*/ 2147483647 w 1198"/>
            <a:gd name="T37" fmla="*/ 2147483647 h 1479"/>
            <a:gd name="T38" fmla="*/ 2147483647 w 1198"/>
            <a:gd name="T39" fmla="*/ 2147483647 h 1479"/>
            <a:gd name="T40" fmla="*/ 2147483647 w 1198"/>
            <a:gd name="T41" fmla="*/ 2147483647 h 1479"/>
            <a:gd name="T42" fmla="*/ 2147483647 w 1198"/>
            <a:gd name="T43" fmla="*/ 2147483647 h 1479"/>
            <a:gd name="T44" fmla="*/ 2147483647 w 1198"/>
            <a:gd name="T45" fmla="*/ 2147483647 h 1479"/>
            <a:gd name="T46" fmla="*/ 2147483647 w 1198"/>
            <a:gd name="T47" fmla="*/ 2147483647 h 1479"/>
            <a:gd name="T48" fmla="*/ 2147483647 w 1198"/>
            <a:gd name="T49" fmla="*/ 2147483647 h 1479"/>
            <a:gd name="T50" fmla="*/ 2147483647 w 1198"/>
            <a:gd name="T51" fmla="*/ 2147483647 h 1479"/>
            <a:gd name="T52" fmla="*/ 2147483647 w 1198"/>
            <a:gd name="T53" fmla="*/ 2147483647 h 1479"/>
            <a:gd name="T54" fmla="*/ 2147483647 w 1198"/>
            <a:gd name="T55" fmla="*/ 2147483647 h 1479"/>
            <a:gd name="T56" fmla="*/ 2147483647 w 1198"/>
            <a:gd name="T57" fmla="*/ 2147483647 h 1479"/>
            <a:gd name="T58" fmla="*/ 2147483647 w 1198"/>
            <a:gd name="T59" fmla="*/ 2147483647 h 1479"/>
            <a:gd name="T60" fmla="*/ 2147483647 w 1198"/>
            <a:gd name="T61" fmla="*/ 2147483647 h 1479"/>
            <a:gd name="T62" fmla="*/ 2147483647 w 1198"/>
            <a:gd name="T63" fmla="*/ 2147483647 h 1479"/>
            <a:gd name="T64" fmla="*/ 2147483647 w 1198"/>
            <a:gd name="T65" fmla="*/ 2147483647 h 1479"/>
            <a:gd name="T66" fmla="*/ 2147483647 w 1198"/>
            <a:gd name="T67" fmla="*/ 2147483647 h 1479"/>
            <a:gd name="T68" fmla="*/ 2147483647 w 1198"/>
            <a:gd name="T69" fmla="*/ 2147483647 h 1479"/>
            <a:gd name="T70" fmla="*/ 2147483647 w 1198"/>
            <a:gd name="T71" fmla="*/ 2147483647 h 1479"/>
            <a:gd name="T72" fmla="*/ 2147483647 w 1198"/>
            <a:gd name="T73" fmla="*/ 2147483647 h 1479"/>
            <a:gd name="T74" fmla="*/ 2147483647 w 1198"/>
            <a:gd name="T75" fmla="*/ 2147483647 h 1479"/>
            <a:gd name="T76" fmla="*/ 2147483647 w 1198"/>
            <a:gd name="T77" fmla="*/ 2147483647 h 1479"/>
            <a:gd name="T78" fmla="*/ 2147483647 w 1198"/>
            <a:gd name="T79" fmla="*/ 2147483647 h 1479"/>
            <a:gd name="T80" fmla="*/ 2147483647 w 1198"/>
            <a:gd name="T81" fmla="*/ 2147483647 h 1479"/>
            <a:gd name="T82" fmla="*/ 2147483647 w 1198"/>
            <a:gd name="T83" fmla="*/ 2147483647 h 1479"/>
            <a:gd name="T84" fmla="*/ 2147483647 w 1198"/>
            <a:gd name="T85" fmla="*/ 2147483647 h 1479"/>
            <a:gd name="T86" fmla="*/ 2147483647 w 1198"/>
            <a:gd name="T87" fmla="*/ 2147483647 h 1479"/>
            <a:gd name="T88" fmla="*/ 2147483647 w 1198"/>
            <a:gd name="T89" fmla="*/ 2147483647 h 1479"/>
            <a:gd name="T90" fmla="*/ 2147483647 w 1198"/>
            <a:gd name="T91" fmla="*/ 2147483647 h 1479"/>
            <a:gd name="T92" fmla="*/ 2147483647 w 1198"/>
            <a:gd name="T93" fmla="*/ 2147483647 h 1479"/>
            <a:gd name="T94" fmla="*/ 2147483647 w 1198"/>
            <a:gd name="T95" fmla="*/ 2147483647 h 1479"/>
            <a:gd name="T96" fmla="*/ 2147483647 w 1198"/>
            <a:gd name="T97" fmla="*/ 2147483647 h 1479"/>
            <a:gd name="T98" fmla="*/ 2147483647 w 1198"/>
            <a:gd name="T99" fmla="*/ 2147483647 h 1479"/>
            <a:gd name="T100" fmla="*/ 2147483647 w 1198"/>
            <a:gd name="T101" fmla="*/ 2147483647 h 1479"/>
            <a:gd name="T102" fmla="*/ 2147483647 w 1198"/>
            <a:gd name="T103" fmla="*/ 2147483647 h 1479"/>
            <a:gd name="T104" fmla="*/ 2147483647 w 1198"/>
            <a:gd name="T105" fmla="*/ 2147483647 h 1479"/>
            <a:gd name="T106" fmla="*/ 2147483647 w 1198"/>
            <a:gd name="T107" fmla="*/ 2147483647 h 1479"/>
            <a:gd name="T108" fmla="*/ 2147483647 w 1198"/>
            <a:gd name="T109" fmla="*/ 2147483647 h 1479"/>
            <a:gd name="T110" fmla="*/ 2147483647 w 1198"/>
            <a:gd name="T111" fmla="*/ 2147483647 h 1479"/>
            <a:gd name="T112" fmla="*/ 2147483647 w 1198"/>
            <a:gd name="T113" fmla="*/ 2147483647 h 1479"/>
            <a:gd name="T114" fmla="*/ 2147483647 w 1198"/>
            <a:gd name="T115" fmla="*/ 2147483647 h 1479"/>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1198"/>
            <a:gd name="T175" fmla="*/ 0 h 1479"/>
            <a:gd name="T176" fmla="*/ 1198 w 1198"/>
            <a:gd name="T177" fmla="*/ 1479 h 1479"/>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1198" h="1479">
              <a:moveTo>
                <a:pt x="1198" y="713"/>
              </a:moveTo>
              <a:lnTo>
                <a:pt x="1162" y="665"/>
              </a:lnTo>
              <a:lnTo>
                <a:pt x="1110" y="642"/>
              </a:lnTo>
              <a:lnTo>
                <a:pt x="1058" y="562"/>
              </a:lnTo>
              <a:lnTo>
                <a:pt x="1020" y="523"/>
              </a:lnTo>
              <a:lnTo>
                <a:pt x="1084" y="472"/>
              </a:lnTo>
              <a:lnTo>
                <a:pt x="1070" y="399"/>
              </a:lnTo>
              <a:lnTo>
                <a:pt x="1122" y="383"/>
              </a:lnTo>
              <a:lnTo>
                <a:pt x="1084" y="345"/>
              </a:lnTo>
              <a:lnTo>
                <a:pt x="957" y="211"/>
              </a:lnTo>
              <a:lnTo>
                <a:pt x="903" y="242"/>
              </a:lnTo>
              <a:lnTo>
                <a:pt x="854" y="192"/>
              </a:lnTo>
              <a:lnTo>
                <a:pt x="859" y="145"/>
              </a:lnTo>
              <a:lnTo>
                <a:pt x="875" y="84"/>
              </a:lnTo>
              <a:lnTo>
                <a:pt x="809" y="56"/>
              </a:lnTo>
              <a:lnTo>
                <a:pt x="767" y="98"/>
              </a:lnTo>
              <a:lnTo>
                <a:pt x="710" y="47"/>
              </a:lnTo>
              <a:lnTo>
                <a:pt x="659" y="9"/>
              </a:lnTo>
              <a:lnTo>
                <a:pt x="602" y="0"/>
              </a:lnTo>
              <a:lnTo>
                <a:pt x="583" y="61"/>
              </a:lnTo>
              <a:lnTo>
                <a:pt x="621" y="131"/>
              </a:lnTo>
              <a:lnTo>
                <a:pt x="607" y="249"/>
              </a:lnTo>
              <a:lnTo>
                <a:pt x="536" y="225"/>
              </a:lnTo>
              <a:lnTo>
                <a:pt x="480" y="225"/>
              </a:lnTo>
              <a:lnTo>
                <a:pt x="372" y="230"/>
              </a:lnTo>
              <a:lnTo>
                <a:pt x="292" y="263"/>
              </a:lnTo>
              <a:lnTo>
                <a:pt x="259" y="334"/>
              </a:lnTo>
              <a:lnTo>
                <a:pt x="188" y="310"/>
              </a:lnTo>
              <a:lnTo>
                <a:pt x="113" y="216"/>
              </a:lnTo>
              <a:lnTo>
                <a:pt x="57" y="225"/>
              </a:lnTo>
              <a:lnTo>
                <a:pt x="5" y="277"/>
              </a:lnTo>
              <a:lnTo>
                <a:pt x="28" y="371"/>
              </a:lnTo>
              <a:lnTo>
                <a:pt x="0" y="456"/>
              </a:lnTo>
              <a:lnTo>
                <a:pt x="38" y="531"/>
              </a:lnTo>
              <a:lnTo>
                <a:pt x="94" y="583"/>
              </a:lnTo>
              <a:lnTo>
                <a:pt x="85" y="724"/>
              </a:lnTo>
              <a:lnTo>
                <a:pt x="132" y="795"/>
              </a:lnTo>
              <a:lnTo>
                <a:pt x="169" y="874"/>
              </a:lnTo>
              <a:lnTo>
                <a:pt x="188" y="1034"/>
              </a:lnTo>
              <a:lnTo>
                <a:pt x="174" y="1251"/>
              </a:lnTo>
              <a:lnTo>
                <a:pt x="212" y="1364"/>
              </a:lnTo>
              <a:lnTo>
                <a:pt x="273" y="1354"/>
              </a:lnTo>
              <a:lnTo>
                <a:pt x="320" y="1420"/>
              </a:lnTo>
              <a:lnTo>
                <a:pt x="358" y="1467"/>
              </a:lnTo>
              <a:lnTo>
                <a:pt x="409" y="1477"/>
              </a:lnTo>
              <a:lnTo>
                <a:pt x="466" y="1419"/>
              </a:lnTo>
              <a:lnTo>
                <a:pt x="533" y="1409"/>
              </a:lnTo>
              <a:lnTo>
                <a:pt x="580" y="1362"/>
              </a:lnTo>
              <a:lnTo>
                <a:pt x="627" y="1362"/>
              </a:lnTo>
              <a:lnTo>
                <a:pt x="653" y="1419"/>
              </a:lnTo>
              <a:lnTo>
                <a:pt x="694" y="1479"/>
              </a:lnTo>
              <a:lnTo>
                <a:pt x="786" y="1479"/>
              </a:lnTo>
              <a:lnTo>
                <a:pt x="856" y="1391"/>
              </a:lnTo>
              <a:lnTo>
                <a:pt x="881" y="1340"/>
              </a:lnTo>
              <a:lnTo>
                <a:pt x="863" y="1273"/>
              </a:lnTo>
              <a:lnTo>
                <a:pt x="913" y="1259"/>
              </a:lnTo>
              <a:lnTo>
                <a:pt x="990" y="1199"/>
              </a:lnTo>
              <a:lnTo>
                <a:pt x="944" y="1153"/>
              </a:lnTo>
              <a:lnTo>
                <a:pt x="983" y="1091"/>
              </a:lnTo>
              <a:lnTo>
                <a:pt x="955" y="1035"/>
              </a:lnTo>
              <a:lnTo>
                <a:pt x="920" y="1005"/>
              </a:lnTo>
              <a:lnTo>
                <a:pt x="959" y="949"/>
              </a:lnTo>
              <a:lnTo>
                <a:pt x="959" y="892"/>
              </a:lnTo>
              <a:lnTo>
                <a:pt x="994" y="851"/>
              </a:lnTo>
              <a:lnTo>
                <a:pt x="1031" y="864"/>
              </a:lnTo>
              <a:lnTo>
                <a:pt x="1056" y="903"/>
              </a:lnTo>
              <a:lnTo>
                <a:pt x="1121" y="894"/>
              </a:lnTo>
              <a:lnTo>
                <a:pt x="1162" y="852"/>
              </a:lnTo>
              <a:lnTo>
                <a:pt x="1155" y="757"/>
              </a:lnTo>
              <a:lnTo>
                <a:pt x="1198" y="713"/>
              </a:lnTo>
              <a:close/>
              <a:moveTo>
                <a:pt x="710" y="971"/>
              </a:moveTo>
              <a:lnTo>
                <a:pt x="710" y="1076"/>
              </a:lnTo>
              <a:lnTo>
                <a:pt x="685" y="1127"/>
              </a:lnTo>
              <a:lnTo>
                <a:pt x="666" y="1065"/>
              </a:lnTo>
              <a:lnTo>
                <a:pt x="622" y="1084"/>
              </a:lnTo>
              <a:lnTo>
                <a:pt x="579" y="1127"/>
              </a:lnTo>
              <a:lnTo>
                <a:pt x="530" y="1197"/>
              </a:lnTo>
              <a:lnTo>
                <a:pt x="478" y="1249"/>
              </a:lnTo>
              <a:lnTo>
                <a:pt x="443" y="1278"/>
              </a:lnTo>
              <a:lnTo>
                <a:pt x="443" y="1314"/>
              </a:lnTo>
              <a:lnTo>
                <a:pt x="394" y="1323"/>
              </a:lnTo>
              <a:lnTo>
                <a:pt x="373" y="1344"/>
              </a:lnTo>
              <a:lnTo>
                <a:pt x="346" y="1294"/>
              </a:lnTo>
              <a:lnTo>
                <a:pt x="274" y="1206"/>
              </a:lnTo>
              <a:lnTo>
                <a:pt x="316" y="1165"/>
              </a:lnTo>
              <a:lnTo>
                <a:pt x="352" y="1181"/>
              </a:lnTo>
              <a:lnTo>
                <a:pt x="454" y="1181"/>
              </a:lnTo>
              <a:lnTo>
                <a:pt x="466" y="1144"/>
              </a:lnTo>
              <a:lnTo>
                <a:pt x="449" y="1099"/>
              </a:lnTo>
              <a:lnTo>
                <a:pt x="449" y="1021"/>
              </a:lnTo>
              <a:lnTo>
                <a:pt x="493" y="1021"/>
              </a:lnTo>
              <a:lnTo>
                <a:pt x="521" y="966"/>
              </a:lnTo>
              <a:lnTo>
                <a:pt x="572" y="970"/>
              </a:lnTo>
              <a:lnTo>
                <a:pt x="603" y="939"/>
              </a:lnTo>
              <a:lnTo>
                <a:pt x="576" y="874"/>
              </a:lnTo>
              <a:lnTo>
                <a:pt x="525" y="843"/>
              </a:lnTo>
              <a:lnTo>
                <a:pt x="510" y="860"/>
              </a:lnTo>
              <a:lnTo>
                <a:pt x="463" y="860"/>
              </a:lnTo>
              <a:lnTo>
                <a:pt x="428" y="822"/>
              </a:lnTo>
              <a:lnTo>
                <a:pt x="390" y="784"/>
              </a:lnTo>
              <a:lnTo>
                <a:pt x="364" y="758"/>
              </a:lnTo>
              <a:lnTo>
                <a:pt x="341" y="716"/>
              </a:lnTo>
              <a:lnTo>
                <a:pt x="341" y="670"/>
              </a:lnTo>
              <a:lnTo>
                <a:pt x="368" y="658"/>
              </a:lnTo>
              <a:lnTo>
                <a:pt x="401" y="691"/>
              </a:lnTo>
              <a:lnTo>
                <a:pt x="422" y="712"/>
              </a:lnTo>
              <a:lnTo>
                <a:pt x="450" y="756"/>
              </a:lnTo>
              <a:lnTo>
                <a:pt x="509" y="774"/>
              </a:lnTo>
              <a:lnTo>
                <a:pt x="533" y="762"/>
              </a:lnTo>
              <a:lnTo>
                <a:pt x="593" y="781"/>
              </a:lnTo>
              <a:lnTo>
                <a:pt x="607" y="832"/>
              </a:lnTo>
              <a:lnTo>
                <a:pt x="650" y="855"/>
              </a:lnTo>
              <a:lnTo>
                <a:pt x="678" y="883"/>
              </a:lnTo>
              <a:lnTo>
                <a:pt x="710" y="905"/>
              </a:lnTo>
              <a:lnTo>
                <a:pt x="710" y="971"/>
              </a:lnTo>
              <a:close/>
            </a:path>
          </a:pathLst>
        </a:custGeom>
        <a:solidFill>
          <a:srgbClr val="DCDCDC"/>
        </a:solidFill>
        <a:ln w="9525">
          <a:solidFill>
            <a:srgbClr val="000000"/>
          </a:solidFill>
          <a:miter lim="800000"/>
          <a:headEnd/>
          <a:tailEnd/>
        </a:ln>
      </xdr:spPr>
    </xdr:sp>
    <xdr:clientData/>
  </xdr:twoCellAnchor>
  <xdr:twoCellAnchor>
    <xdr:from>
      <xdr:col>0</xdr:col>
      <xdr:colOff>419100</xdr:colOff>
      <xdr:row>23</xdr:row>
      <xdr:rowOff>76200</xdr:rowOff>
    </xdr:from>
    <xdr:to>
      <xdr:col>1</xdr:col>
      <xdr:colOff>104775</xdr:colOff>
      <xdr:row>25</xdr:row>
      <xdr:rowOff>123825</xdr:rowOff>
    </xdr:to>
    <xdr:sp macro="[0]!modRegionSelect.RegionClick" textlink="">
      <xdr:nvSpPr>
        <xdr:cNvPr id="209004" name="ShapeReg_69"/>
        <xdr:cNvSpPr>
          <a:spLocks/>
        </xdr:cNvSpPr>
      </xdr:nvSpPr>
      <xdr:spPr bwMode="auto">
        <a:xfrm>
          <a:off x="419100" y="3924300"/>
          <a:ext cx="295275" cy="371475"/>
        </a:xfrm>
        <a:custGeom>
          <a:avLst/>
          <a:gdLst>
            <a:gd name="T0" fmla="*/ 2147483647 w 31"/>
            <a:gd name="T1" fmla="*/ 2147483647 h 39"/>
            <a:gd name="T2" fmla="*/ 2147483647 w 31"/>
            <a:gd name="T3" fmla="*/ 2147483647 h 39"/>
            <a:gd name="T4" fmla="*/ 2147483647 w 31"/>
            <a:gd name="T5" fmla="*/ 2147483647 h 39"/>
            <a:gd name="T6" fmla="*/ 2147483647 w 31"/>
            <a:gd name="T7" fmla="*/ 2147483647 h 39"/>
            <a:gd name="T8" fmla="*/ 2147483647 w 31"/>
            <a:gd name="T9" fmla="*/ 2147483647 h 39"/>
            <a:gd name="T10" fmla="*/ 2147483647 w 31"/>
            <a:gd name="T11" fmla="*/ 2147483647 h 39"/>
            <a:gd name="T12" fmla="*/ 2147483647 w 31"/>
            <a:gd name="T13" fmla="*/ 2147483647 h 39"/>
            <a:gd name="T14" fmla="*/ 2147483647 w 31"/>
            <a:gd name="T15" fmla="*/ 2147483647 h 39"/>
            <a:gd name="T16" fmla="*/ 2147483647 w 31"/>
            <a:gd name="T17" fmla="*/ 2147483647 h 39"/>
            <a:gd name="T18" fmla="*/ 2147483647 w 31"/>
            <a:gd name="T19" fmla="*/ 2147483647 h 39"/>
            <a:gd name="T20" fmla="*/ 2147483647 w 31"/>
            <a:gd name="T21" fmla="*/ 2147483647 h 39"/>
            <a:gd name="T22" fmla="*/ 2147483647 w 31"/>
            <a:gd name="T23" fmla="*/ 2147483647 h 39"/>
            <a:gd name="T24" fmla="*/ 2147483647 w 31"/>
            <a:gd name="T25" fmla="*/ 2147483647 h 39"/>
            <a:gd name="T26" fmla="*/ 2147483647 w 31"/>
            <a:gd name="T27" fmla="*/ 2147483647 h 39"/>
            <a:gd name="T28" fmla="*/ 2147483647 w 31"/>
            <a:gd name="T29" fmla="*/ 0 h 39"/>
            <a:gd name="T30" fmla="*/ 2147483647 w 31"/>
            <a:gd name="T31" fmla="*/ 2147483647 h 39"/>
            <a:gd name="T32" fmla="*/ 2147483647 w 31"/>
            <a:gd name="T33" fmla="*/ 0 h 39"/>
            <a:gd name="T34" fmla="*/ 2147483647 w 31"/>
            <a:gd name="T35" fmla="*/ 2147483647 h 39"/>
            <a:gd name="T36" fmla="*/ 2147483647 w 31"/>
            <a:gd name="T37" fmla="*/ 2147483647 h 39"/>
            <a:gd name="T38" fmla="*/ 2147483647 w 31"/>
            <a:gd name="T39" fmla="*/ 2147483647 h 39"/>
            <a:gd name="T40" fmla="*/ 2147483647 w 31"/>
            <a:gd name="T41" fmla="*/ 2147483647 h 39"/>
            <a:gd name="T42" fmla="*/ 2147483647 w 31"/>
            <a:gd name="T43" fmla="*/ 2147483647 h 39"/>
            <a:gd name="T44" fmla="*/ 2147483647 w 31"/>
            <a:gd name="T45" fmla="*/ 2147483647 h 39"/>
            <a:gd name="T46" fmla="*/ 2147483647 w 31"/>
            <a:gd name="T47" fmla="*/ 2147483647 h 39"/>
            <a:gd name="T48" fmla="*/ 2147483647 w 31"/>
            <a:gd name="T49" fmla="*/ 2147483647 h 39"/>
            <a:gd name="T50" fmla="*/ 2147483647 w 31"/>
            <a:gd name="T51" fmla="*/ 2147483647 h 39"/>
            <a:gd name="T52" fmla="*/ 2147483647 w 31"/>
            <a:gd name="T53" fmla="*/ 2147483647 h 39"/>
            <a:gd name="T54" fmla="*/ 2147483647 w 31"/>
            <a:gd name="T55" fmla="*/ 2147483647 h 39"/>
            <a:gd name="T56" fmla="*/ 2147483647 w 31"/>
            <a:gd name="T57" fmla="*/ 2147483647 h 39"/>
            <a:gd name="T58" fmla="*/ 2147483647 w 31"/>
            <a:gd name="T59" fmla="*/ 2147483647 h 39"/>
            <a:gd name="T60" fmla="*/ 2147483647 w 31"/>
            <a:gd name="T61" fmla="*/ 2147483647 h 39"/>
            <a:gd name="T62" fmla="*/ 2147483647 w 31"/>
            <a:gd name="T63" fmla="*/ 2147483647 h 39"/>
            <a:gd name="T64" fmla="*/ 2147483647 w 31"/>
            <a:gd name="T65" fmla="*/ 2147483647 h 39"/>
            <a:gd name="T66" fmla="*/ 2147483647 w 31"/>
            <a:gd name="T67" fmla="*/ 2147483647 h 39"/>
            <a:gd name="T68" fmla="*/ 2147483647 w 31"/>
            <a:gd name="T69" fmla="*/ 2147483647 h 39"/>
            <a:gd name="T70" fmla="*/ 2147483647 w 31"/>
            <a:gd name="T71" fmla="*/ 2147483647 h 39"/>
            <a:gd name="T72" fmla="*/ 2147483647 w 31"/>
            <a:gd name="T73" fmla="*/ 2147483647 h 39"/>
            <a:gd name="T74" fmla="*/ 2147483647 w 31"/>
            <a:gd name="T75" fmla="*/ 2147483647 h 39"/>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31"/>
            <a:gd name="T115" fmla="*/ 0 h 39"/>
            <a:gd name="T116" fmla="*/ 31 w 31"/>
            <a:gd name="T117" fmla="*/ 39 h 39"/>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31" h="39">
              <a:moveTo>
                <a:pt x="13" y="34"/>
              </a:moveTo>
              <a:lnTo>
                <a:pt x="14" y="33"/>
              </a:lnTo>
              <a:lnTo>
                <a:pt x="12" y="32"/>
              </a:lnTo>
              <a:lnTo>
                <a:pt x="11" y="31"/>
              </a:lnTo>
              <a:lnTo>
                <a:pt x="10" y="32"/>
              </a:lnTo>
              <a:lnTo>
                <a:pt x="7" y="29"/>
              </a:lnTo>
              <a:lnTo>
                <a:pt x="7" y="28"/>
              </a:lnTo>
              <a:lnTo>
                <a:pt x="5" y="27"/>
              </a:lnTo>
              <a:lnTo>
                <a:pt x="3" y="27"/>
              </a:lnTo>
              <a:lnTo>
                <a:pt x="3" y="25"/>
              </a:lnTo>
              <a:lnTo>
                <a:pt x="3" y="24"/>
              </a:lnTo>
              <a:lnTo>
                <a:pt x="2" y="23"/>
              </a:lnTo>
              <a:lnTo>
                <a:pt x="2" y="22"/>
              </a:lnTo>
              <a:lnTo>
                <a:pt x="5" y="22"/>
              </a:lnTo>
              <a:lnTo>
                <a:pt x="4" y="20"/>
              </a:lnTo>
              <a:lnTo>
                <a:pt x="3" y="19"/>
              </a:lnTo>
              <a:lnTo>
                <a:pt x="2" y="18"/>
              </a:lnTo>
              <a:lnTo>
                <a:pt x="2" y="16"/>
              </a:lnTo>
              <a:lnTo>
                <a:pt x="0" y="15"/>
              </a:lnTo>
              <a:lnTo>
                <a:pt x="1" y="14"/>
              </a:lnTo>
              <a:lnTo>
                <a:pt x="1" y="12"/>
              </a:lnTo>
              <a:lnTo>
                <a:pt x="2" y="12"/>
              </a:lnTo>
              <a:lnTo>
                <a:pt x="4" y="10"/>
              </a:lnTo>
              <a:lnTo>
                <a:pt x="3" y="9"/>
              </a:lnTo>
              <a:lnTo>
                <a:pt x="4" y="7"/>
              </a:lnTo>
              <a:lnTo>
                <a:pt x="3" y="5"/>
              </a:lnTo>
              <a:lnTo>
                <a:pt x="2" y="4"/>
              </a:lnTo>
              <a:lnTo>
                <a:pt x="3" y="3"/>
              </a:lnTo>
              <a:lnTo>
                <a:pt x="3" y="1"/>
              </a:lnTo>
              <a:lnTo>
                <a:pt x="4" y="0"/>
              </a:lnTo>
              <a:lnTo>
                <a:pt x="5" y="0"/>
              </a:lnTo>
              <a:lnTo>
                <a:pt x="6" y="1"/>
              </a:lnTo>
              <a:lnTo>
                <a:pt x="8" y="1"/>
              </a:lnTo>
              <a:lnTo>
                <a:pt x="9" y="0"/>
              </a:lnTo>
              <a:lnTo>
                <a:pt x="11" y="0"/>
              </a:lnTo>
              <a:lnTo>
                <a:pt x="11" y="1"/>
              </a:lnTo>
              <a:lnTo>
                <a:pt x="13" y="2"/>
              </a:lnTo>
              <a:lnTo>
                <a:pt x="14" y="4"/>
              </a:lnTo>
              <a:lnTo>
                <a:pt x="15" y="4"/>
              </a:lnTo>
              <a:lnTo>
                <a:pt x="16" y="3"/>
              </a:lnTo>
              <a:lnTo>
                <a:pt x="17" y="5"/>
              </a:lnTo>
              <a:lnTo>
                <a:pt x="18" y="6"/>
              </a:lnTo>
              <a:lnTo>
                <a:pt x="20" y="6"/>
              </a:lnTo>
              <a:lnTo>
                <a:pt x="22" y="6"/>
              </a:lnTo>
              <a:lnTo>
                <a:pt x="22" y="8"/>
              </a:lnTo>
              <a:lnTo>
                <a:pt x="23" y="10"/>
              </a:lnTo>
              <a:lnTo>
                <a:pt x="23" y="11"/>
              </a:lnTo>
              <a:lnTo>
                <a:pt x="25" y="12"/>
              </a:lnTo>
              <a:lnTo>
                <a:pt x="26" y="15"/>
              </a:lnTo>
              <a:lnTo>
                <a:pt x="25" y="17"/>
              </a:lnTo>
              <a:lnTo>
                <a:pt x="26" y="19"/>
              </a:lnTo>
              <a:lnTo>
                <a:pt x="27" y="20"/>
              </a:lnTo>
              <a:lnTo>
                <a:pt x="28" y="21"/>
              </a:lnTo>
              <a:lnTo>
                <a:pt x="28" y="23"/>
              </a:lnTo>
              <a:lnTo>
                <a:pt x="30" y="24"/>
              </a:lnTo>
              <a:lnTo>
                <a:pt x="30" y="26"/>
              </a:lnTo>
              <a:lnTo>
                <a:pt x="31" y="28"/>
              </a:lnTo>
              <a:lnTo>
                <a:pt x="31" y="31"/>
              </a:lnTo>
              <a:lnTo>
                <a:pt x="29" y="32"/>
              </a:lnTo>
              <a:lnTo>
                <a:pt x="27" y="33"/>
              </a:lnTo>
              <a:lnTo>
                <a:pt x="25" y="32"/>
              </a:lnTo>
              <a:lnTo>
                <a:pt x="24" y="33"/>
              </a:lnTo>
              <a:lnTo>
                <a:pt x="25" y="35"/>
              </a:lnTo>
              <a:lnTo>
                <a:pt x="24" y="35"/>
              </a:lnTo>
              <a:lnTo>
                <a:pt x="22" y="35"/>
              </a:lnTo>
              <a:lnTo>
                <a:pt x="22" y="37"/>
              </a:lnTo>
              <a:lnTo>
                <a:pt x="24" y="37"/>
              </a:lnTo>
              <a:lnTo>
                <a:pt x="23" y="39"/>
              </a:lnTo>
              <a:lnTo>
                <a:pt x="21" y="39"/>
              </a:lnTo>
              <a:lnTo>
                <a:pt x="20" y="38"/>
              </a:lnTo>
              <a:lnTo>
                <a:pt x="20" y="37"/>
              </a:lnTo>
              <a:lnTo>
                <a:pt x="19" y="37"/>
              </a:lnTo>
              <a:lnTo>
                <a:pt x="18" y="39"/>
              </a:lnTo>
              <a:lnTo>
                <a:pt x="16" y="39"/>
              </a:lnTo>
              <a:lnTo>
                <a:pt x="16" y="37"/>
              </a:lnTo>
              <a:lnTo>
                <a:pt x="13" y="34"/>
              </a:lnTo>
              <a:close/>
            </a:path>
          </a:pathLst>
        </a:custGeom>
        <a:solidFill>
          <a:srgbClr val="DCDCDC"/>
        </a:solidFill>
        <a:ln w="9525">
          <a:solidFill>
            <a:srgbClr val="000000"/>
          </a:solidFill>
          <a:miter lim="800000"/>
          <a:headEnd/>
          <a:tailEnd/>
        </a:ln>
      </xdr:spPr>
    </xdr:sp>
    <xdr:clientData/>
  </xdr:twoCellAnchor>
  <xdr:twoCellAnchor>
    <xdr:from>
      <xdr:col>0</xdr:col>
      <xdr:colOff>523875</xdr:colOff>
      <xdr:row>25</xdr:row>
      <xdr:rowOff>104775</xdr:rowOff>
    </xdr:from>
    <xdr:to>
      <xdr:col>1</xdr:col>
      <xdr:colOff>85725</xdr:colOff>
      <xdr:row>26</xdr:row>
      <xdr:rowOff>114300</xdr:rowOff>
    </xdr:to>
    <xdr:sp macro="[0]!modRegionSelect.RegionClick" textlink="">
      <xdr:nvSpPr>
        <xdr:cNvPr id="209005" name="ShapeReg_80"/>
        <xdr:cNvSpPr>
          <a:spLocks/>
        </xdr:cNvSpPr>
      </xdr:nvSpPr>
      <xdr:spPr bwMode="auto">
        <a:xfrm>
          <a:off x="523875" y="4276725"/>
          <a:ext cx="171450" cy="171450"/>
        </a:xfrm>
        <a:custGeom>
          <a:avLst/>
          <a:gdLst>
            <a:gd name="T0" fmla="*/ 2147483647 w 18"/>
            <a:gd name="T1" fmla="*/ 2147483647 h 18"/>
            <a:gd name="T2" fmla="*/ 2147483647 w 18"/>
            <a:gd name="T3" fmla="*/ 2147483647 h 18"/>
            <a:gd name="T4" fmla="*/ 2147483647 w 18"/>
            <a:gd name="T5" fmla="*/ 2147483647 h 18"/>
            <a:gd name="T6" fmla="*/ 2147483647 w 18"/>
            <a:gd name="T7" fmla="*/ 2147483647 h 18"/>
            <a:gd name="T8" fmla="*/ 2147483647 w 18"/>
            <a:gd name="T9" fmla="*/ 2147483647 h 18"/>
            <a:gd name="T10" fmla="*/ 2147483647 w 18"/>
            <a:gd name="T11" fmla="*/ 2147483647 h 18"/>
            <a:gd name="T12" fmla="*/ 2147483647 w 18"/>
            <a:gd name="T13" fmla="*/ 2147483647 h 18"/>
            <a:gd name="T14" fmla="*/ 2147483647 w 18"/>
            <a:gd name="T15" fmla="*/ 2147483647 h 18"/>
            <a:gd name="T16" fmla="*/ 2147483647 w 18"/>
            <a:gd name="T17" fmla="*/ 2147483647 h 18"/>
            <a:gd name="T18" fmla="*/ 2147483647 w 18"/>
            <a:gd name="T19" fmla="*/ 2147483647 h 18"/>
            <a:gd name="T20" fmla="*/ 2147483647 w 18"/>
            <a:gd name="T21" fmla="*/ 2147483647 h 18"/>
            <a:gd name="T22" fmla="*/ 2147483647 w 18"/>
            <a:gd name="T23" fmla="*/ 2147483647 h 18"/>
            <a:gd name="T24" fmla="*/ 2147483647 w 18"/>
            <a:gd name="T25" fmla="*/ 2147483647 h 18"/>
            <a:gd name="T26" fmla="*/ 2147483647 w 18"/>
            <a:gd name="T27" fmla="*/ 2147483647 h 18"/>
            <a:gd name="T28" fmla="*/ 0 w 18"/>
            <a:gd name="T29" fmla="*/ 2147483647 h 18"/>
            <a:gd name="T30" fmla="*/ 2147483647 w 18"/>
            <a:gd name="T31" fmla="*/ 2147483647 h 18"/>
            <a:gd name="T32" fmla="*/ 2147483647 w 18"/>
            <a:gd name="T33" fmla="*/ 2147483647 h 18"/>
            <a:gd name="T34" fmla="*/ 2147483647 w 18"/>
            <a:gd name="T35" fmla="*/ 2147483647 h 18"/>
            <a:gd name="T36" fmla="*/ 2147483647 w 18"/>
            <a:gd name="T37" fmla="*/ 2147483647 h 18"/>
            <a:gd name="T38" fmla="*/ 2147483647 w 18"/>
            <a:gd name="T39" fmla="*/ 2147483647 h 18"/>
            <a:gd name="T40" fmla="*/ 2147483647 w 18"/>
            <a:gd name="T41" fmla="*/ 2147483647 h 18"/>
            <a:gd name="T42" fmla="*/ 2147483647 w 18"/>
            <a:gd name="T43" fmla="*/ 2147483647 h 18"/>
            <a:gd name="T44" fmla="*/ 2147483647 w 18"/>
            <a:gd name="T45" fmla="*/ 2147483647 h 18"/>
            <a:gd name="T46" fmla="*/ 2147483647 w 18"/>
            <a:gd name="T47" fmla="*/ 0 h 18"/>
            <a:gd name="T48" fmla="*/ 2147483647 w 18"/>
            <a:gd name="T49" fmla="*/ 0 h 18"/>
            <a:gd name="T50" fmla="*/ 2147483647 w 18"/>
            <a:gd name="T51" fmla="*/ 2147483647 h 18"/>
            <a:gd name="T52" fmla="*/ 2147483647 w 18"/>
            <a:gd name="T53" fmla="*/ 2147483647 h 18"/>
            <a:gd name="T54" fmla="*/ 2147483647 w 18"/>
            <a:gd name="T55" fmla="*/ 2147483647 h 18"/>
            <a:gd name="T56" fmla="*/ 2147483647 w 18"/>
            <a:gd name="T57" fmla="*/ 2147483647 h 18"/>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18"/>
            <a:gd name="T88" fmla="*/ 0 h 18"/>
            <a:gd name="T89" fmla="*/ 18 w 18"/>
            <a:gd name="T90" fmla="*/ 18 h 18"/>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18" h="18">
              <a:moveTo>
                <a:pt x="14" y="5"/>
              </a:moveTo>
              <a:lnTo>
                <a:pt x="15" y="6"/>
              </a:lnTo>
              <a:lnTo>
                <a:pt x="18" y="7"/>
              </a:lnTo>
              <a:lnTo>
                <a:pt x="18" y="10"/>
              </a:lnTo>
              <a:lnTo>
                <a:pt x="17" y="10"/>
              </a:lnTo>
              <a:lnTo>
                <a:pt x="14" y="12"/>
              </a:lnTo>
              <a:lnTo>
                <a:pt x="12" y="14"/>
              </a:lnTo>
              <a:lnTo>
                <a:pt x="11" y="17"/>
              </a:lnTo>
              <a:lnTo>
                <a:pt x="9" y="16"/>
              </a:lnTo>
              <a:lnTo>
                <a:pt x="8" y="17"/>
              </a:lnTo>
              <a:lnTo>
                <a:pt x="5" y="17"/>
              </a:lnTo>
              <a:lnTo>
                <a:pt x="4" y="18"/>
              </a:lnTo>
              <a:lnTo>
                <a:pt x="2" y="18"/>
              </a:lnTo>
              <a:lnTo>
                <a:pt x="2" y="16"/>
              </a:lnTo>
              <a:lnTo>
                <a:pt x="0" y="14"/>
              </a:lnTo>
              <a:lnTo>
                <a:pt x="2" y="13"/>
              </a:lnTo>
              <a:lnTo>
                <a:pt x="4" y="10"/>
              </a:lnTo>
              <a:lnTo>
                <a:pt x="5" y="7"/>
              </a:lnTo>
              <a:lnTo>
                <a:pt x="6" y="5"/>
              </a:lnTo>
              <a:lnTo>
                <a:pt x="4" y="4"/>
              </a:lnTo>
              <a:lnTo>
                <a:pt x="3" y="2"/>
              </a:lnTo>
              <a:lnTo>
                <a:pt x="5" y="2"/>
              </a:lnTo>
              <a:lnTo>
                <a:pt x="7" y="2"/>
              </a:lnTo>
              <a:lnTo>
                <a:pt x="8" y="0"/>
              </a:lnTo>
              <a:lnTo>
                <a:pt x="9" y="0"/>
              </a:lnTo>
              <a:lnTo>
                <a:pt x="9" y="1"/>
              </a:lnTo>
              <a:lnTo>
                <a:pt x="10" y="2"/>
              </a:lnTo>
              <a:lnTo>
                <a:pt x="12" y="2"/>
              </a:lnTo>
              <a:lnTo>
                <a:pt x="14" y="5"/>
              </a:lnTo>
              <a:close/>
            </a:path>
          </a:pathLst>
        </a:custGeom>
        <a:solidFill>
          <a:srgbClr val="DCDCDC"/>
        </a:solidFill>
        <a:ln w="9525">
          <a:solidFill>
            <a:srgbClr val="000000"/>
          </a:solidFill>
          <a:miter lim="800000"/>
          <a:headEnd/>
          <a:tailEnd/>
        </a:ln>
      </xdr:spPr>
    </xdr:sp>
    <xdr:clientData/>
  </xdr:twoCellAnchor>
  <xdr:twoCellAnchor>
    <xdr:from>
      <xdr:col>0</xdr:col>
      <xdr:colOff>381000</xdr:colOff>
      <xdr:row>25</xdr:row>
      <xdr:rowOff>9525</xdr:rowOff>
    </xdr:from>
    <xdr:to>
      <xdr:col>0</xdr:col>
      <xdr:colOff>552450</xdr:colOff>
      <xdr:row>25</xdr:row>
      <xdr:rowOff>123825</xdr:rowOff>
    </xdr:to>
    <xdr:sp macro="[0]!modRegionSelect.RegionClick" textlink="">
      <xdr:nvSpPr>
        <xdr:cNvPr id="209006" name="ShapeReg_18"/>
        <xdr:cNvSpPr>
          <a:spLocks/>
        </xdr:cNvSpPr>
      </xdr:nvSpPr>
      <xdr:spPr bwMode="auto">
        <a:xfrm>
          <a:off x="381000" y="4181475"/>
          <a:ext cx="171450" cy="114300"/>
        </a:xfrm>
        <a:custGeom>
          <a:avLst/>
          <a:gdLst>
            <a:gd name="T0" fmla="*/ 0 w 18"/>
            <a:gd name="T1" fmla="*/ 2147483647 h 12"/>
            <a:gd name="T2" fmla="*/ 2147483647 w 18"/>
            <a:gd name="T3" fmla="*/ 2147483647 h 12"/>
            <a:gd name="T4" fmla="*/ 2147483647 w 18"/>
            <a:gd name="T5" fmla="*/ 0 h 12"/>
            <a:gd name="T6" fmla="*/ 2147483647 w 18"/>
            <a:gd name="T7" fmla="*/ 0 h 12"/>
            <a:gd name="T8" fmla="*/ 2147483647 w 18"/>
            <a:gd name="T9" fmla="*/ 0 h 12"/>
            <a:gd name="T10" fmla="*/ 2147483647 w 18"/>
            <a:gd name="T11" fmla="*/ 0 h 12"/>
            <a:gd name="T12" fmla="*/ 2147483647 w 18"/>
            <a:gd name="T13" fmla="*/ 2147483647 h 12"/>
            <a:gd name="T14" fmla="*/ 2147483647 w 18"/>
            <a:gd name="T15" fmla="*/ 2147483647 h 12"/>
            <a:gd name="T16" fmla="*/ 2147483647 w 18"/>
            <a:gd name="T17" fmla="*/ 2147483647 h 12"/>
            <a:gd name="T18" fmla="*/ 2147483647 w 18"/>
            <a:gd name="T19" fmla="*/ 2147483647 h 12"/>
            <a:gd name="T20" fmla="*/ 2147483647 w 18"/>
            <a:gd name="T21" fmla="*/ 2147483647 h 12"/>
            <a:gd name="T22" fmla="*/ 2147483647 w 18"/>
            <a:gd name="T23" fmla="*/ 2147483647 h 12"/>
            <a:gd name="T24" fmla="*/ 2147483647 w 18"/>
            <a:gd name="T25" fmla="*/ 2147483647 h 12"/>
            <a:gd name="T26" fmla="*/ 2147483647 w 18"/>
            <a:gd name="T27" fmla="*/ 2147483647 h 12"/>
            <a:gd name="T28" fmla="*/ 2147483647 w 18"/>
            <a:gd name="T29" fmla="*/ 2147483647 h 12"/>
            <a:gd name="T30" fmla="*/ 2147483647 w 18"/>
            <a:gd name="T31" fmla="*/ 2147483647 h 12"/>
            <a:gd name="T32" fmla="*/ 2147483647 w 18"/>
            <a:gd name="T33" fmla="*/ 2147483647 h 12"/>
            <a:gd name="T34" fmla="*/ 2147483647 w 18"/>
            <a:gd name="T35" fmla="*/ 2147483647 h 12"/>
            <a:gd name="T36" fmla="*/ 2147483647 w 18"/>
            <a:gd name="T37" fmla="*/ 2147483647 h 12"/>
            <a:gd name="T38" fmla="*/ 2147483647 w 18"/>
            <a:gd name="T39" fmla="*/ 2147483647 h 12"/>
            <a:gd name="T40" fmla="*/ 2147483647 w 18"/>
            <a:gd name="T41" fmla="*/ 2147483647 h 12"/>
            <a:gd name="T42" fmla="*/ 2147483647 w 18"/>
            <a:gd name="T43" fmla="*/ 2147483647 h 12"/>
            <a:gd name="T44" fmla="*/ 2147483647 w 18"/>
            <a:gd name="T45" fmla="*/ 2147483647 h 12"/>
            <a:gd name="T46" fmla="*/ 2147483647 w 18"/>
            <a:gd name="T47" fmla="*/ 2147483647 h 12"/>
            <a:gd name="T48" fmla="*/ 2147483647 w 18"/>
            <a:gd name="T49" fmla="*/ 2147483647 h 12"/>
            <a:gd name="T50" fmla="*/ 2147483647 w 18"/>
            <a:gd name="T51" fmla="*/ 2147483647 h 12"/>
            <a:gd name="T52" fmla="*/ 0 w 18"/>
            <a:gd name="T53" fmla="*/ 2147483647 h 12"/>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8"/>
            <a:gd name="T82" fmla="*/ 0 h 12"/>
            <a:gd name="T83" fmla="*/ 18 w 18"/>
            <a:gd name="T84" fmla="*/ 12 h 12"/>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8" h="12">
              <a:moveTo>
                <a:pt x="0" y="3"/>
              </a:moveTo>
              <a:lnTo>
                <a:pt x="2" y="2"/>
              </a:lnTo>
              <a:lnTo>
                <a:pt x="3" y="0"/>
              </a:lnTo>
              <a:lnTo>
                <a:pt x="5" y="0"/>
              </a:lnTo>
              <a:lnTo>
                <a:pt x="7" y="0"/>
              </a:lnTo>
              <a:lnTo>
                <a:pt x="9" y="0"/>
              </a:lnTo>
              <a:lnTo>
                <a:pt x="11" y="1"/>
              </a:lnTo>
              <a:lnTo>
                <a:pt x="11" y="2"/>
              </a:lnTo>
              <a:lnTo>
                <a:pt x="14" y="5"/>
              </a:lnTo>
              <a:lnTo>
                <a:pt x="15" y="4"/>
              </a:lnTo>
              <a:lnTo>
                <a:pt x="16" y="5"/>
              </a:lnTo>
              <a:lnTo>
                <a:pt x="18" y="6"/>
              </a:lnTo>
              <a:lnTo>
                <a:pt x="17" y="7"/>
              </a:lnTo>
              <a:lnTo>
                <a:pt x="16" y="8"/>
              </a:lnTo>
              <a:lnTo>
                <a:pt x="16" y="10"/>
              </a:lnTo>
              <a:lnTo>
                <a:pt x="15" y="11"/>
              </a:lnTo>
              <a:lnTo>
                <a:pt x="13" y="11"/>
              </a:lnTo>
              <a:lnTo>
                <a:pt x="12" y="12"/>
              </a:lnTo>
              <a:lnTo>
                <a:pt x="11" y="11"/>
              </a:lnTo>
              <a:lnTo>
                <a:pt x="9" y="11"/>
              </a:lnTo>
              <a:lnTo>
                <a:pt x="8" y="11"/>
              </a:lnTo>
              <a:lnTo>
                <a:pt x="7" y="11"/>
              </a:lnTo>
              <a:lnTo>
                <a:pt x="5" y="12"/>
              </a:lnTo>
              <a:lnTo>
                <a:pt x="3" y="10"/>
              </a:lnTo>
              <a:lnTo>
                <a:pt x="4" y="7"/>
              </a:lnTo>
              <a:lnTo>
                <a:pt x="1" y="6"/>
              </a:lnTo>
              <a:lnTo>
                <a:pt x="0" y="3"/>
              </a:lnTo>
              <a:close/>
            </a:path>
          </a:pathLst>
        </a:custGeom>
        <a:solidFill>
          <a:srgbClr val="DCDCDC"/>
        </a:solidFill>
        <a:ln w="9525">
          <a:solidFill>
            <a:srgbClr val="000000"/>
          </a:solidFill>
          <a:miter lim="800000"/>
          <a:headEnd/>
          <a:tailEnd/>
        </a:ln>
      </xdr:spPr>
    </xdr:sp>
    <xdr:clientData/>
  </xdr:twoCellAnchor>
  <xdr:twoCellAnchor>
    <xdr:from>
      <xdr:col>1</xdr:col>
      <xdr:colOff>85725</xdr:colOff>
      <xdr:row>20</xdr:row>
      <xdr:rowOff>142875</xdr:rowOff>
    </xdr:from>
    <xdr:to>
      <xdr:col>1</xdr:col>
      <xdr:colOff>542925</xdr:colOff>
      <xdr:row>23</xdr:row>
      <xdr:rowOff>76200</xdr:rowOff>
    </xdr:to>
    <xdr:sp macro="[0]!modRegionSelect.RegionClick" textlink="">
      <xdr:nvSpPr>
        <xdr:cNvPr id="209007" name="ShapeReg_8"/>
        <xdr:cNvSpPr>
          <a:spLocks/>
        </xdr:cNvSpPr>
      </xdr:nvSpPr>
      <xdr:spPr bwMode="auto">
        <a:xfrm>
          <a:off x="695325" y="3505200"/>
          <a:ext cx="457200" cy="419100"/>
        </a:xfrm>
        <a:custGeom>
          <a:avLst/>
          <a:gdLst>
            <a:gd name="T0" fmla="*/ 2147483647 w 48"/>
            <a:gd name="T1" fmla="*/ 2147483647 h 44"/>
            <a:gd name="T2" fmla="*/ 2147483647 w 48"/>
            <a:gd name="T3" fmla="*/ 2147483647 h 44"/>
            <a:gd name="T4" fmla="*/ 2147483647 w 48"/>
            <a:gd name="T5" fmla="*/ 2147483647 h 44"/>
            <a:gd name="T6" fmla="*/ 2147483647 w 48"/>
            <a:gd name="T7" fmla="*/ 2147483647 h 44"/>
            <a:gd name="T8" fmla="*/ 2147483647 w 48"/>
            <a:gd name="T9" fmla="*/ 2147483647 h 44"/>
            <a:gd name="T10" fmla="*/ 2147483647 w 48"/>
            <a:gd name="T11" fmla="*/ 2147483647 h 44"/>
            <a:gd name="T12" fmla="*/ 2147483647 w 48"/>
            <a:gd name="T13" fmla="*/ 2147483647 h 44"/>
            <a:gd name="T14" fmla="*/ 2147483647 w 48"/>
            <a:gd name="T15" fmla="*/ 2147483647 h 44"/>
            <a:gd name="T16" fmla="*/ 2147483647 w 48"/>
            <a:gd name="T17" fmla="*/ 2147483647 h 44"/>
            <a:gd name="T18" fmla="*/ 2147483647 w 48"/>
            <a:gd name="T19" fmla="*/ 2147483647 h 44"/>
            <a:gd name="T20" fmla="*/ 2147483647 w 48"/>
            <a:gd name="T21" fmla="*/ 2147483647 h 44"/>
            <a:gd name="T22" fmla="*/ 2147483647 w 48"/>
            <a:gd name="T23" fmla="*/ 2147483647 h 44"/>
            <a:gd name="T24" fmla="*/ 2147483647 w 48"/>
            <a:gd name="T25" fmla="*/ 2147483647 h 44"/>
            <a:gd name="T26" fmla="*/ 2147483647 w 48"/>
            <a:gd name="T27" fmla="*/ 2147483647 h 44"/>
            <a:gd name="T28" fmla="*/ 2147483647 w 48"/>
            <a:gd name="T29" fmla="*/ 2147483647 h 44"/>
            <a:gd name="T30" fmla="*/ 2147483647 w 48"/>
            <a:gd name="T31" fmla="*/ 2147483647 h 44"/>
            <a:gd name="T32" fmla="*/ 2147483647 w 48"/>
            <a:gd name="T33" fmla="*/ 2147483647 h 44"/>
            <a:gd name="T34" fmla="*/ 2147483647 w 48"/>
            <a:gd name="T35" fmla="*/ 2147483647 h 44"/>
            <a:gd name="T36" fmla="*/ 2147483647 w 48"/>
            <a:gd name="T37" fmla="*/ 2147483647 h 44"/>
            <a:gd name="T38" fmla="*/ 2147483647 w 48"/>
            <a:gd name="T39" fmla="*/ 2147483647 h 44"/>
            <a:gd name="T40" fmla="*/ 2147483647 w 48"/>
            <a:gd name="T41" fmla="*/ 2147483647 h 44"/>
            <a:gd name="T42" fmla="*/ 2147483647 w 48"/>
            <a:gd name="T43" fmla="*/ 2147483647 h 44"/>
            <a:gd name="T44" fmla="*/ 2147483647 w 48"/>
            <a:gd name="T45" fmla="*/ 2147483647 h 44"/>
            <a:gd name="T46" fmla="*/ 2147483647 w 48"/>
            <a:gd name="T47" fmla="*/ 2147483647 h 44"/>
            <a:gd name="T48" fmla="*/ 0 w 48"/>
            <a:gd name="T49" fmla="*/ 2147483647 h 44"/>
            <a:gd name="T50" fmla="*/ 2147483647 w 48"/>
            <a:gd name="T51" fmla="*/ 2147483647 h 44"/>
            <a:gd name="T52" fmla="*/ 2147483647 w 48"/>
            <a:gd name="T53" fmla="*/ 2147483647 h 44"/>
            <a:gd name="T54" fmla="*/ 2147483647 w 48"/>
            <a:gd name="T55" fmla="*/ 2147483647 h 44"/>
            <a:gd name="T56" fmla="*/ 2147483647 w 48"/>
            <a:gd name="T57" fmla="*/ 2147483647 h 44"/>
            <a:gd name="T58" fmla="*/ 2147483647 w 48"/>
            <a:gd name="T59" fmla="*/ 2147483647 h 44"/>
            <a:gd name="T60" fmla="*/ 2147483647 w 48"/>
            <a:gd name="T61" fmla="*/ 2147483647 h 44"/>
            <a:gd name="T62" fmla="*/ 2147483647 w 48"/>
            <a:gd name="T63" fmla="*/ 2147483647 h 44"/>
            <a:gd name="T64" fmla="*/ 2147483647 w 48"/>
            <a:gd name="T65" fmla="*/ 0 h 44"/>
            <a:gd name="T66" fmla="*/ 2147483647 w 48"/>
            <a:gd name="T67" fmla="*/ 2147483647 h 4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48"/>
            <a:gd name="T103" fmla="*/ 0 h 44"/>
            <a:gd name="T104" fmla="*/ 48 w 48"/>
            <a:gd name="T105" fmla="*/ 44 h 44"/>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48" h="44">
              <a:moveTo>
                <a:pt x="28" y="3"/>
              </a:moveTo>
              <a:lnTo>
                <a:pt x="28" y="5"/>
              </a:lnTo>
              <a:lnTo>
                <a:pt x="29" y="8"/>
              </a:lnTo>
              <a:lnTo>
                <a:pt x="32" y="8"/>
              </a:lnTo>
              <a:lnTo>
                <a:pt x="34" y="9"/>
              </a:lnTo>
              <a:lnTo>
                <a:pt x="34" y="11"/>
              </a:lnTo>
              <a:lnTo>
                <a:pt x="37" y="11"/>
              </a:lnTo>
              <a:lnTo>
                <a:pt x="40" y="14"/>
              </a:lnTo>
              <a:lnTo>
                <a:pt x="40" y="18"/>
              </a:lnTo>
              <a:lnTo>
                <a:pt x="38" y="20"/>
              </a:lnTo>
              <a:lnTo>
                <a:pt x="39" y="22"/>
              </a:lnTo>
              <a:lnTo>
                <a:pt x="40" y="21"/>
              </a:lnTo>
              <a:lnTo>
                <a:pt x="42" y="21"/>
              </a:lnTo>
              <a:lnTo>
                <a:pt x="43" y="24"/>
              </a:lnTo>
              <a:lnTo>
                <a:pt x="44" y="25"/>
              </a:lnTo>
              <a:lnTo>
                <a:pt x="46" y="25"/>
              </a:lnTo>
              <a:lnTo>
                <a:pt x="46" y="27"/>
              </a:lnTo>
              <a:lnTo>
                <a:pt x="48" y="29"/>
              </a:lnTo>
              <a:lnTo>
                <a:pt x="48" y="32"/>
              </a:lnTo>
              <a:lnTo>
                <a:pt x="47" y="34"/>
              </a:lnTo>
              <a:lnTo>
                <a:pt x="45" y="35"/>
              </a:lnTo>
              <a:lnTo>
                <a:pt x="43" y="35"/>
              </a:lnTo>
              <a:lnTo>
                <a:pt x="41" y="37"/>
              </a:lnTo>
              <a:lnTo>
                <a:pt x="39" y="39"/>
              </a:lnTo>
              <a:lnTo>
                <a:pt x="39" y="41"/>
              </a:lnTo>
              <a:lnTo>
                <a:pt x="37" y="42"/>
              </a:lnTo>
              <a:lnTo>
                <a:pt x="34" y="42"/>
              </a:lnTo>
              <a:lnTo>
                <a:pt x="33" y="44"/>
              </a:lnTo>
              <a:lnTo>
                <a:pt x="32" y="41"/>
              </a:lnTo>
              <a:lnTo>
                <a:pt x="30" y="39"/>
              </a:lnTo>
              <a:lnTo>
                <a:pt x="28" y="41"/>
              </a:lnTo>
              <a:lnTo>
                <a:pt x="26" y="41"/>
              </a:lnTo>
              <a:lnTo>
                <a:pt x="24" y="39"/>
              </a:lnTo>
              <a:lnTo>
                <a:pt x="21" y="40"/>
              </a:lnTo>
              <a:lnTo>
                <a:pt x="20" y="42"/>
              </a:lnTo>
              <a:lnTo>
                <a:pt x="18" y="42"/>
              </a:lnTo>
              <a:lnTo>
                <a:pt x="16" y="40"/>
              </a:lnTo>
              <a:lnTo>
                <a:pt x="16" y="39"/>
              </a:lnTo>
              <a:lnTo>
                <a:pt x="15" y="38"/>
              </a:lnTo>
              <a:lnTo>
                <a:pt x="14" y="41"/>
              </a:lnTo>
              <a:lnTo>
                <a:pt x="13" y="41"/>
              </a:lnTo>
              <a:lnTo>
                <a:pt x="11" y="40"/>
              </a:lnTo>
              <a:lnTo>
                <a:pt x="10" y="41"/>
              </a:lnTo>
              <a:lnTo>
                <a:pt x="8" y="39"/>
              </a:lnTo>
              <a:lnTo>
                <a:pt x="6" y="41"/>
              </a:lnTo>
              <a:lnTo>
                <a:pt x="3" y="39"/>
              </a:lnTo>
              <a:lnTo>
                <a:pt x="2" y="36"/>
              </a:lnTo>
              <a:lnTo>
                <a:pt x="3" y="34"/>
              </a:lnTo>
              <a:lnTo>
                <a:pt x="3" y="32"/>
              </a:lnTo>
              <a:lnTo>
                <a:pt x="0" y="30"/>
              </a:lnTo>
              <a:lnTo>
                <a:pt x="2" y="28"/>
              </a:lnTo>
              <a:lnTo>
                <a:pt x="2" y="26"/>
              </a:lnTo>
              <a:lnTo>
                <a:pt x="4" y="25"/>
              </a:lnTo>
              <a:lnTo>
                <a:pt x="6" y="27"/>
              </a:lnTo>
              <a:lnTo>
                <a:pt x="9" y="27"/>
              </a:lnTo>
              <a:lnTo>
                <a:pt x="11" y="23"/>
              </a:lnTo>
              <a:lnTo>
                <a:pt x="9" y="18"/>
              </a:lnTo>
              <a:lnTo>
                <a:pt x="12" y="15"/>
              </a:lnTo>
              <a:lnTo>
                <a:pt x="14" y="12"/>
              </a:lnTo>
              <a:lnTo>
                <a:pt x="12" y="9"/>
              </a:lnTo>
              <a:lnTo>
                <a:pt x="12" y="8"/>
              </a:lnTo>
              <a:lnTo>
                <a:pt x="15" y="5"/>
              </a:lnTo>
              <a:lnTo>
                <a:pt x="16" y="1"/>
              </a:lnTo>
              <a:lnTo>
                <a:pt x="19" y="1"/>
              </a:lnTo>
              <a:lnTo>
                <a:pt x="21" y="0"/>
              </a:lnTo>
              <a:lnTo>
                <a:pt x="23" y="0"/>
              </a:lnTo>
              <a:lnTo>
                <a:pt x="24" y="2"/>
              </a:lnTo>
              <a:lnTo>
                <a:pt x="26" y="3"/>
              </a:lnTo>
              <a:lnTo>
                <a:pt x="28" y="3"/>
              </a:lnTo>
              <a:close/>
            </a:path>
          </a:pathLst>
        </a:custGeom>
        <a:solidFill>
          <a:srgbClr val="DCDCDC"/>
        </a:solidFill>
        <a:ln w="9525">
          <a:solidFill>
            <a:srgbClr val="000000"/>
          </a:solidFill>
          <a:miter lim="800000"/>
          <a:headEnd/>
          <a:tailEnd/>
        </a:ln>
      </xdr:spPr>
    </xdr:sp>
    <xdr:clientData/>
  </xdr:twoCellAnchor>
  <xdr:twoCellAnchor>
    <xdr:from>
      <xdr:col>0</xdr:col>
      <xdr:colOff>419100</xdr:colOff>
      <xdr:row>21</xdr:row>
      <xdr:rowOff>28575</xdr:rowOff>
    </xdr:from>
    <xdr:to>
      <xdr:col>1</xdr:col>
      <xdr:colOff>219075</xdr:colOff>
      <xdr:row>24</xdr:row>
      <xdr:rowOff>0</xdr:rowOff>
    </xdr:to>
    <xdr:sp macro="[0]!modRegionSelect.RegionClick" textlink="">
      <xdr:nvSpPr>
        <xdr:cNvPr id="209008" name="ShapeReg_62"/>
        <xdr:cNvSpPr>
          <a:spLocks/>
        </xdr:cNvSpPr>
      </xdr:nvSpPr>
      <xdr:spPr bwMode="auto">
        <a:xfrm>
          <a:off x="419100" y="3552825"/>
          <a:ext cx="409575" cy="457200"/>
        </a:xfrm>
        <a:custGeom>
          <a:avLst/>
          <a:gdLst>
            <a:gd name="T0" fmla="*/ 2147483647 w 43"/>
            <a:gd name="T1" fmla="*/ 2147483647 h 48"/>
            <a:gd name="T2" fmla="*/ 2147483647 w 43"/>
            <a:gd name="T3" fmla="*/ 2147483647 h 48"/>
            <a:gd name="T4" fmla="*/ 2147483647 w 43"/>
            <a:gd name="T5" fmla="*/ 2147483647 h 48"/>
            <a:gd name="T6" fmla="*/ 2147483647 w 43"/>
            <a:gd name="T7" fmla="*/ 2147483647 h 48"/>
            <a:gd name="T8" fmla="*/ 2147483647 w 43"/>
            <a:gd name="T9" fmla="*/ 2147483647 h 48"/>
            <a:gd name="T10" fmla="*/ 2147483647 w 43"/>
            <a:gd name="T11" fmla="*/ 2147483647 h 48"/>
            <a:gd name="T12" fmla="*/ 2147483647 w 43"/>
            <a:gd name="T13" fmla="*/ 2147483647 h 48"/>
            <a:gd name="T14" fmla="*/ 2147483647 w 43"/>
            <a:gd name="T15" fmla="*/ 2147483647 h 48"/>
            <a:gd name="T16" fmla="*/ 2147483647 w 43"/>
            <a:gd name="T17" fmla="*/ 2147483647 h 48"/>
            <a:gd name="T18" fmla="*/ 2147483647 w 43"/>
            <a:gd name="T19" fmla="*/ 2147483647 h 48"/>
            <a:gd name="T20" fmla="*/ 2147483647 w 43"/>
            <a:gd name="T21" fmla="*/ 2147483647 h 48"/>
            <a:gd name="T22" fmla="*/ 2147483647 w 43"/>
            <a:gd name="T23" fmla="*/ 2147483647 h 48"/>
            <a:gd name="T24" fmla="*/ 2147483647 w 43"/>
            <a:gd name="T25" fmla="*/ 2147483647 h 48"/>
            <a:gd name="T26" fmla="*/ 2147483647 w 43"/>
            <a:gd name="T27" fmla="*/ 2147483647 h 48"/>
            <a:gd name="T28" fmla="*/ 2147483647 w 43"/>
            <a:gd name="T29" fmla="*/ 2147483647 h 48"/>
            <a:gd name="T30" fmla="*/ 2147483647 w 43"/>
            <a:gd name="T31" fmla="*/ 2147483647 h 48"/>
            <a:gd name="T32" fmla="*/ 2147483647 w 43"/>
            <a:gd name="T33" fmla="*/ 2147483647 h 48"/>
            <a:gd name="T34" fmla="*/ 2147483647 w 43"/>
            <a:gd name="T35" fmla="*/ 2147483647 h 48"/>
            <a:gd name="T36" fmla="*/ 2147483647 w 43"/>
            <a:gd name="T37" fmla="*/ 2147483647 h 48"/>
            <a:gd name="T38" fmla="*/ 0 w 43"/>
            <a:gd name="T39" fmla="*/ 2147483647 h 48"/>
            <a:gd name="T40" fmla="*/ 2147483647 w 43"/>
            <a:gd name="T41" fmla="*/ 2147483647 h 48"/>
            <a:gd name="T42" fmla="*/ 2147483647 w 43"/>
            <a:gd name="T43" fmla="*/ 2147483647 h 48"/>
            <a:gd name="T44" fmla="*/ 2147483647 w 43"/>
            <a:gd name="T45" fmla="*/ 2147483647 h 48"/>
            <a:gd name="T46" fmla="*/ 0 w 43"/>
            <a:gd name="T47" fmla="*/ 2147483647 h 48"/>
            <a:gd name="T48" fmla="*/ 2147483647 w 43"/>
            <a:gd name="T49" fmla="*/ 2147483647 h 48"/>
            <a:gd name="T50" fmla="*/ 2147483647 w 43"/>
            <a:gd name="T51" fmla="*/ 2147483647 h 48"/>
            <a:gd name="T52" fmla="*/ 2147483647 w 43"/>
            <a:gd name="T53" fmla="*/ 2147483647 h 48"/>
            <a:gd name="T54" fmla="*/ 2147483647 w 43"/>
            <a:gd name="T55" fmla="*/ 2147483647 h 48"/>
            <a:gd name="T56" fmla="*/ 2147483647 w 43"/>
            <a:gd name="T57" fmla="*/ 2147483647 h 48"/>
            <a:gd name="T58" fmla="*/ 2147483647 w 43"/>
            <a:gd name="T59" fmla="*/ 2147483647 h 48"/>
            <a:gd name="T60" fmla="*/ 2147483647 w 43"/>
            <a:gd name="T61" fmla="*/ 2147483647 h 48"/>
            <a:gd name="T62" fmla="*/ 2147483647 w 43"/>
            <a:gd name="T63" fmla="*/ 2147483647 h 48"/>
            <a:gd name="T64" fmla="*/ 2147483647 w 43"/>
            <a:gd name="T65" fmla="*/ 2147483647 h 48"/>
            <a:gd name="T66" fmla="*/ 2147483647 w 43"/>
            <a:gd name="T67" fmla="*/ 2147483647 h 48"/>
            <a:gd name="T68" fmla="*/ 2147483647 w 43"/>
            <a:gd name="T69" fmla="*/ 2147483647 h 48"/>
            <a:gd name="T70" fmla="*/ 2147483647 w 43"/>
            <a:gd name="T71" fmla="*/ 2147483647 h 48"/>
            <a:gd name="T72" fmla="*/ 2147483647 w 43"/>
            <a:gd name="T73" fmla="*/ 2147483647 h 48"/>
            <a:gd name="T74" fmla="*/ 2147483647 w 43"/>
            <a:gd name="T75" fmla="*/ 2147483647 h 48"/>
            <a:gd name="T76" fmla="*/ 2147483647 w 43"/>
            <a:gd name="T77" fmla="*/ 2147483647 h 48"/>
            <a:gd name="T78" fmla="*/ 2147483647 w 43"/>
            <a:gd name="T79" fmla="*/ 2147483647 h 48"/>
            <a:gd name="T80" fmla="*/ 2147483647 w 43"/>
            <a:gd name="T81" fmla="*/ 2147483647 h 48"/>
            <a:gd name="T82" fmla="*/ 2147483647 w 43"/>
            <a:gd name="T83" fmla="*/ 2147483647 h 48"/>
            <a:gd name="T84" fmla="*/ 2147483647 w 43"/>
            <a:gd name="T85" fmla="*/ 2147483647 h 4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43"/>
            <a:gd name="T130" fmla="*/ 0 h 48"/>
            <a:gd name="T131" fmla="*/ 43 w 43"/>
            <a:gd name="T132" fmla="*/ 48 h 48"/>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43" h="48">
              <a:moveTo>
                <a:pt x="35" y="39"/>
              </a:moveTo>
              <a:lnTo>
                <a:pt x="35" y="36"/>
              </a:lnTo>
              <a:lnTo>
                <a:pt x="32" y="34"/>
              </a:lnTo>
              <a:lnTo>
                <a:pt x="31" y="31"/>
              </a:lnTo>
              <a:lnTo>
                <a:pt x="32" y="29"/>
              </a:lnTo>
              <a:lnTo>
                <a:pt x="32" y="27"/>
              </a:lnTo>
              <a:lnTo>
                <a:pt x="29" y="25"/>
              </a:lnTo>
              <a:lnTo>
                <a:pt x="31" y="23"/>
              </a:lnTo>
              <a:lnTo>
                <a:pt x="31" y="21"/>
              </a:lnTo>
              <a:lnTo>
                <a:pt x="33" y="20"/>
              </a:lnTo>
              <a:lnTo>
                <a:pt x="35" y="22"/>
              </a:lnTo>
              <a:lnTo>
                <a:pt x="38" y="22"/>
              </a:lnTo>
              <a:lnTo>
                <a:pt x="40" y="18"/>
              </a:lnTo>
              <a:lnTo>
                <a:pt x="38" y="13"/>
              </a:lnTo>
              <a:lnTo>
                <a:pt x="41" y="10"/>
              </a:lnTo>
              <a:lnTo>
                <a:pt x="43" y="7"/>
              </a:lnTo>
              <a:lnTo>
                <a:pt x="41" y="4"/>
              </a:lnTo>
              <a:lnTo>
                <a:pt x="41" y="3"/>
              </a:lnTo>
              <a:lnTo>
                <a:pt x="37" y="3"/>
              </a:lnTo>
              <a:lnTo>
                <a:pt x="36" y="4"/>
              </a:lnTo>
              <a:lnTo>
                <a:pt x="34" y="4"/>
              </a:lnTo>
              <a:lnTo>
                <a:pt x="33" y="3"/>
              </a:lnTo>
              <a:lnTo>
                <a:pt x="31" y="3"/>
              </a:lnTo>
              <a:lnTo>
                <a:pt x="31" y="1"/>
              </a:lnTo>
              <a:lnTo>
                <a:pt x="30" y="0"/>
              </a:lnTo>
              <a:lnTo>
                <a:pt x="29" y="1"/>
              </a:lnTo>
              <a:lnTo>
                <a:pt x="28" y="3"/>
              </a:lnTo>
              <a:lnTo>
                <a:pt x="23" y="4"/>
              </a:lnTo>
              <a:lnTo>
                <a:pt x="23" y="6"/>
              </a:lnTo>
              <a:lnTo>
                <a:pt x="21" y="6"/>
              </a:lnTo>
              <a:lnTo>
                <a:pt x="19" y="8"/>
              </a:lnTo>
              <a:lnTo>
                <a:pt x="20" y="11"/>
              </a:lnTo>
              <a:lnTo>
                <a:pt x="18" y="12"/>
              </a:lnTo>
              <a:lnTo>
                <a:pt x="15" y="15"/>
              </a:lnTo>
              <a:lnTo>
                <a:pt x="12" y="11"/>
              </a:lnTo>
              <a:lnTo>
                <a:pt x="10" y="9"/>
              </a:lnTo>
              <a:lnTo>
                <a:pt x="7" y="10"/>
              </a:lnTo>
              <a:lnTo>
                <a:pt x="5" y="9"/>
              </a:lnTo>
              <a:lnTo>
                <a:pt x="2" y="10"/>
              </a:lnTo>
              <a:lnTo>
                <a:pt x="0" y="13"/>
              </a:lnTo>
              <a:lnTo>
                <a:pt x="1" y="13"/>
              </a:lnTo>
              <a:lnTo>
                <a:pt x="3" y="14"/>
              </a:lnTo>
              <a:lnTo>
                <a:pt x="5" y="15"/>
              </a:lnTo>
              <a:lnTo>
                <a:pt x="7" y="16"/>
              </a:lnTo>
              <a:lnTo>
                <a:pt x="6" y="19"/>
              </a:lnTo>
              <a:lnTo>
                <a:pt x="4" y="18"/>
              </a:lnTo>
              <a:lnTo>
                <a:pt x="1" y="17"/>
              </a:lnTo>
              <a:lnTo>
                <a:pt x="0" y="19"/>
              </a:lnTo>
              <a:lnTo>
                <a:pt x="0" y="20"/>
              </a:lnTo>
              <a:lnTo>
                <a:pt x="2" y="22"/>
              </a:lnTo>
              <a:lnTo>
                <a:pt x="3" y="21"/>
              </a:lnTo>
              <a:lnTo>
                <a:pt x="8" y="26"/>
              </a:lnTo>
              <a:lnTo>
                <a:pt x="6" y="26"/>
              </a:lnTo>
              <a:lnTo>
                <a:pt x="7" y="28"/>
              </a:lnTo>
              <a:lnTo>
                <a:pt x="5" y="30"/>
              </a:lnTo>
              <a:lnTo>
                <a:pt x="6" y="31"/>
              </a:lnTo>
              <a:lnTo>
                <a:pt x="8" y="33"/>
              </a:lnTo>
              <a:lnTo>
                <a:pt x="9" y="34"/>
              </a:lnTo>
              <a:lnTo>
                <a:pt x="10" y="35"/>
              </a:lnTo>
              <a:lnTo>
                <a:pt x="9" y="36"/>
              </a:lnTo>
              <a:lnTo>
                <a:pt x="9" y="39"/>
              </a:lnTo>
              <a:lnTo>
                <a:pt x="11" y="39"/>
              </a:lnTo>
              <a:lnTo>
                <a:pt x="11" y="40"/>
              </a:lnTo>
              <a:lnTo>
                <a:pt x="13" y="39"/>
              </a:lnTo>
              <a:lnTo>
                <a:pt x="14" y="40"/>
              </a:lnTo>
              <a:lnTo>
                <a:pt x="17" y="40"/>
              </a:lnTo>
              <a:lnTo>
                <a:pt x="18" y="39"/>
              </a:lnTo>
              <a:lnTo>
                <a:pt x="18" y="37"/>
              </a:lnTo>
              <a:lnTo>
                <a:pt x="19" y="37"/>
              </a:lnTo>
              <a:lnTo>
                <a:pt x="20" y="39"/>
              </a:lnTo>
              <a:lnTo>
                <a:pt x="20" y="41"/>
              </a:lnTo>
              <a:lnTo>
                <a:pt x="21" y="42"/>
              </a:lnTo>
              <a:lnTo>
                <a:pt x="23" y="43"/>
              </a:lnTo>
              <a:lnTo>
                <a:pt x="24" y="45"/>
              </a:lnTo>
              <a:lnTo>
                <a:pt x="24" y="47"/>
              </a:lnTo>
              <a:lnTo>
                <a:pt x="25" y="48"/>
              </a:lnTo>
              <a:lnTo>
                <a:pt x="26" y="48"/>
              </a:lnTo>
              <a:lnTo>
                <a:pt x="27" y="48"/>
              </a:lnTo>
              <a:lnTo>
                <a:pt x="29" y="48"/>
              </a:lnTo>
              <a:lnTo>
                <a:pt x="31" y="45"/>
              </a:lnTo>
              <a:lnTo>
                <a:pt x="34" y="45"/>
              </a:lnTo>
              <a:lnTo>
                <a:pt x="37" y="43"/>
              </a:lnTo>
              <a:lnTo>
                <a:pt x="39" y="40"/>
              </a:lnTo>
              <a:lnTo>
                <a:pt x="39" y="38"/>
              </a:lnTo>
              <a:lnTo>
                <a:pt x="37" y="39"/>
              </a:lnTo>
              <a:lnTo>
                <a:pt x="35" y="39"/>
              </a:lnTo>
              <a:close/>
            </a:path>
          </a:pathLst>
        </a:custGeom>
        <a:solidFill>
          <a:srgbClr val="DCDCDC"/>
        </a:solidFill>
        <a:ln w="9525">
          <a:solidFill>
            <a:srgbClr val="000000"/>
          </a:solidFill>
          <a:miter lim="800000"/>
          <a:headEnd/>
          <a:tailEnd/>
        </a:ln>
      </xdr:spPr>
    </xdr:sp>
    <xdr:clientData/>
  </xdr:twoCellAnchor>
  <xdr:twoCellAnchor>
    <xdr:from>
      <xdr:col>1</xdr:col>
      <xdr:colOff>219075</xdr:colOff>
      <xdr:row>23</xdr:row>
      <xdr:rowOff>28575</xdr:rowOff>
    </xdr:from>
    <xdr:to>
      <xdr:col>1</xdr:col>
      <xdr:colOff>438150</xdr:colOff>
      <xdr:row>25</xdr:row>
      <xdr:rowOff>85725</xdr:rowOff>
    </xdr:to>
    <xdr:sp macro="[0]!modRegionSelect.RegionClick" textlink="">
      <xdr:nvSpPr>
        <xdr:cNvPr id="209009" name="ShapeReg_4"/>
        <xdr:cNvSpPr>
          <a:spLocks/>
        </xdr:cNvSpPr>
      </xdr:nvSpPr>
      <xdr:spPr bwMode="auto">
        <a:xfrm>
          <a:off x="828675" y="3876675"/>
          <a:ext cx="219075" cy="381000"/>
        </a:xfrm>
        <a:custGeom>
          <a:avLst/>
          <a:gdLst>
            <a:gd name="T0" fmla="*/ 2147483647 w 799"/>
            <a:gd name="T1" fmla="*/ 2147483647 h 1424"/>
            <a:gd name="T2" fmla="*/ 2147483647 w 799"/>
            <a:gd name="T3" fmla="*/ 2147483647 h 1424"/>
            <a:gd name="T4" fmla="*/ 2147483647 w 799"/>
            <a:gd name="T5" fmla="*/ 2147483647 h 1424"/>
            <a:gd name="T6" fmla="*/ 2147483647 w 799"/>
            <a:gd name="T7" fmla="*/ 2147483647 h 1424"/>
            <a:gd name="T8" fmla="*/ 2147483647 w 799"/>
            <a:gd name="T9" fmla="*/ 2147483647 h 1424"/>
            <a:gd name="T10" fmla="*/ 2147483647 w 799"/>
            <a:gd name="T11" fmla="*/ 0 h 1424"/>
            <a:gd name="T12" fmla="*/ 2147483647 w 799"/>
            <a:gd name="T13" fmla="*/ 2147483647 h 1424"/>
            <a:gd name="T14" fmla="*/ 2147483647 w 799"/>
            <a:gd name="T15" fmla="*/ 2147483647 h 1424"/>
            <a:gd name="T16" fmla="*/ 2147483647 w 799"/>
            <a:gd name="T17" fmla="*/ 2147483647 h 1424"/>
            <a:gd name="T18" fmla="*/ 2147483647 w 799"/>
            <a:gd name="T19" fmla="*/ 2147483647 h 1424"/>
            <a:gd name="T20" fmla="*/ 2147483647 w 799"/>
            <a:gd name="T21" fmla="*/ 2147483647 h 1424"/>
            <a:gd name="T22" fmla="*/ 2147483647 w 799"/>
            <a:gd name="T23" fmla="*/ 2147483647 h 1424"/>
            <a:gd name="T24" fmla="*/ 2147483647 w 799"/>
            <a:gd name="T25" fmla="*/ 2147483647 h 1424"/>
            <a:gd name="T26" fmla="*/ 2147483647 w 799"/>
            <a:gd name="T27" fmla="*/ 2147483647 h 1424"/>
            <a:gd name="T28" fmla="*/ 2147483647 w 799"/>
            <a:gd name="T29" fmla="*/ 2147483647 h 1424"/>
            <a:gd name="T30" fmla="*/ 2147483647 w 799"/>
            <a:gd name="T31" fmla="*/ 2147483647 h 1424"/>
            <a:gd name="T32" fmla="*/ 2147483647 w 799"/>
            <a:gd name="T33" fmla="*/ 2147483647 h 1424"/>
            <a:gd name="T34" fmla="*/ 2147483647 w 799"/>
            <a:gd name="T35" fmla="*/ 2147483647 h 1424"/>
            <a:gd name="T36" fmla="*/ 2147483647 w 799"/>
            <a:gd name="T37" fmla="*/ 2147483647 h 1424"/>
            <a:gd name="T38" fmla="*/ 2147483647 w 799"/>
            <a:gd name="T39" fmla="*/ 2147483647 h 1424"/>
            <a:gd name="T40" fmla="*/ 2147483647 w 799"/>
            <a:gd name="T41" fmla="*/ 2147483647 h 1424"/>
            <a:gd name="T42" fmla="*/ 2147483647 w 799"/>
            <a:gd name="T43" fmla="*/ 2147483647 h 1424"/>
            <a:gd name="T44" fmla="*/ 2147483647 w 799"/>
            <a:gd name="T45" fmla="*/ 2147483647 h 1424"/>
            <a:gd name="T46" fmla="*/ 2147483647 w 799"/>
            <a:gd name="T47" fmla="*/ 2147483647 h 1424"/>
            <a:gd name="T48" fmla="*/ 2147483647 w 799"/>
            <a:gd name="T49" fmla="*/ 2147483647 h 1424"/>
            <a:gd name="T50" fmla="*/ 2147483647 w 799"/>
            <a:gd name="T51" fmla="*/ 2147483647 h 1424"/>
            <a:gd name="T52" fmla="*/ 2147483647 w 799"/>
            <a:gd name="T53" fmla="*/ 2147483647 h 1424"/>
            <a:gd name="T54" fmla="*/ 2147483647 w 799"/>
            <a:gd name="T55" fmla="*/ 2147483647 h 1424"/>
            <a:gd name="T56" fmla="*/ 2147483647 w 799"/>
            <a:gd name="T57" fmla="*/ 2147483647 h 1424"/>
            <a:gd name="T58" fmla="*/ 0 w 799"/>
            <a:gd name="T59" fmla="*/ 2147483647 h 1424"/>
            <a:gd name="T60" fmla="*/ 2147483647 w 799"/>
            <a:gd name="T61" fmla="*/ 2147483647 h 1424"/>
            <a:gd name="T62" fmla="*/ 2147483647 w 799"/>
            <a:gd name="T63" fmla="*/ 2147483647 h 1424"/>
            <a:gd name="T64" fmla="*/ 2147483647 w 799"/>
            <a:gd name="T65" fmla="*/ 2147483647 h 1424"/>
            <a:gd name="T66" fmla="*/ 2147483647 w 799"/>
            <a:gd name="T67" fmla="*/ 2147483647 h 1424"/>
            <a:gd name="T68" fmla="*/ 2147483647 w 799"/>
            <a:gd name="T69" fmla="*/ 2147483647 h 1424"/>
            <a:gd name="T70" fmla="*/ 2147483647 w 799"/>
            <a:gd name="T71" fmla="*/ 2147483647 h 1424"/>
            <a:gd name="T72" fmla="*/ 2147483647 w 799"/>
            <a:gd name="T73" fmla="*/ 2147483647 h 1424"/>
            <a:gd name="T74" fmla="*/ 2147483647 w 799"/>
            <a:gd name="T75" fmla="*/ 2147483647 h 1424"/>
            <a:gd name="T76" fmla="*/ 2147483647 w 799"/>
            <a:gd name="T77" fmla="*/ 2147483647 h 1424"/>
            <a:gd name="T78" fmla="*/ 2147483647 w 799"/>
            <a:gd name="T79" fmla="*/ 2147483647 h 1424"/>
            <a:gd name="T80" fmla="*/ 2147483647 w 799"/>
            <a:gd name="T81" fmla="*/ 2147483647 h 1424"/>
            <a:gd name="T82" fmla="*/ 2147483647 w 799"/>
            <a:gd name="T83" fmla="*/ 2147483647 h 1424"/>
            <a:gd name="T84" fmla="*/ 2147483647 w 799"/>
            <a:gd name="T85" fmla="*/ 2147483647 h 1424"/>
            <a:gd name="T86" fmla="*/ 2147483647 w 799"/>
            <a:gd name="T87" fmla="*/ 2147483647 h 1424"/>
            <a:gd name="T88" fmla="*/ 2147483647 w 799"/>
            <a:gd name="T89" fmla="*/ 2147483647 h 1424"/>
            <a:gd name="T90" fmla="*/ 2147483647 w 799"/>
            <a:gd name="T91" fmla="*/ 2147483647 h 1424"/>
            <a:gd name="T92" fmla="*/ 2147483647 w 799"/>
            <a:gd name="T93" fmla="*/ 2147483647 h 1424"/>
            <a:gd name="T94" fmla="*/ 2147483647 w 799"/>
            <a:gd name="T95" fmla="*/ 2147483647 h 1424"/>
            <a:gd name="T96" fmla="*/ 2147483647 w 799"/>
            <a:gd name="T97" fmla="*/ 2147483647 h 1424"/>
            <a:gd name="T98" fmla="*/ 2147483647 w 799"/>
            <a:gd name="T99" fmla="*/ 2147483647 h 1424"/>
            <a:gd name="T100" fmla="*/ 2147483647 w 799"/>
            <a:gd name="T101" fmla="*/ 2147483647 h 1424"/>
            <a:gd name="T102" fmla="*/ 2147483647 w 799"/>
            <a:gd name="T103" fmla="*/ 2147483647 h 1424"/>
            <a:gd name="T104" fmla="*/ 2147483647 w 799"/>
            <a:gd name="T105" fmla="*/ 2147483647 h 1424"/>
            <a:gd name="T106" fmla="*/ 2147483647 w 799"/>
            <a:gd name="T107" fmla="*/ 2147483647 h 1424"/>
            <a:gd name="T108" fmla="*/ 2147483647 w 799"/>
            <a:gd name="T109" fmla="*/ 2147483647 h 1424"/>
            <a:gd name="T110" fmla="*/ 2147483647 w 799"/>
            <a:gd name="T111" fmla="*/ 2147483647 h 1424"/>
            <a:gd name="T112" fmla="*/ 2147483647 w 799"/>
            <a:gd name="T113" fmla="*/ 2147483647 h 1424"/>
            <a:gd name="T114" fmla="*/ 2147483647 w 799"/>
            <a:gd name="T115" fmla="*/ 2147483647 h 1424"/>
            <a:gd name="T116" fmla="*/ 2147483647 w 799"/>
            <a:gd name="T117" fmla="*/ 2147483647 h 1424"/>
            <a:gd name="T118" fmla="*/ 2147483647 w 799"/>
            <a:gd name="T119" fmla="*/ 2147483647 h 1424"/>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799"/>
            <a:gd name="T181" fmla="*/ 0 h 1424"/>
            <a:gd name="T182" fmla="*/ 799 w 799"/>
            <a:gd name="T183" fmla="*/ 1424 h 1424"/>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799" h="1424">
              <a:moveTo>
                <a:pt x="656" y="161"/>
              </a:moveTo>
              <a:lnTo>
                <a:pt x="623" y="63"/>
              </a:lnTo>
              <a:lnTo>
                <a:pt x="569" y="9"/>
              </a:lnTo>
              <a:lnTo>
                <a:pt x="502" y="53"/>
              </a:lnTo>
              <a:lnTo>
                <a:pt x="407" y="50"/>
              </a:lnTo>
              <a:lnTo>
                <a:pt x="357" y="0"/>
              </a:lnTo>
              <a:lnTo>
                <a:pt x="246" y="30"/>
              </a:lnTo>
              <a:lnTo>
                <a:pt x="213" y="115"/>
              </a:lnTo>
              <a:lnTo>
                <a:pt x="240" y="208"/>
              </a:lnTo>
              <a:lnTo>
                <a:pt x="295" y="245"/>
              </a:lnTo>
              <a:lnTo>
                <a:pt x="267" y="395"/>
              </a:lnTo>
              <a:lnTo>
                <a:pt x="276" y="484"/>
              </a:lnTo>
              <a:lnTo>
                <a:pt x="321" y="544"/>
              </a:lnTo>
              <a:lnTo>
                <a:pt x="426" y="548"/>
              </a:lnTo>
              <a:lnTo>
                <a:pt x="401" y="663"/>
              </a:lnTo>
              <a:lnTo>
                <a:pt x="346" y="693"/>
              </a:lnTo>
              <a:lnTo>
                <a:pt x="313" y="812"/>
              </a:lnTo>
              <a:lnTo>
                <a:pt x="360" y="858"/>
              </a:lnTo>
              <a:lnTo>
                <a:pt x="330" y="934"/>
              </a:lnTo>
              <a:lnTo>
                <a:pt x="231" y="926"/>
              </a:lnTo>
              <a:lnTo>
                <a:pt x="223" y="985"/>
              </a:lnTo>
              <a:lnTo>
                <a:pt x="189" y="985"/>
              </a:lnTo>
              <a:lnTo>
                <a:pt x="180" y="950"/>
              </a:lnTo>
              <a:lnTo>
                <a:pt x="127" y="927"/>
              </a:lnTo>
              <a:lnTo>
                <a:pt x="90" y="964"/>
              </a:lnTo>
              <a:lnTo>
                <a:pt x="124" y="1010"/>
              </a:lnTo>
              <a:lnTo>
                <a:pt x="124" y="1067"/>
              </a:lnTo>
              <a:lnTo>
                <a:pt x="154" y="1097"/>
              </a:lnTo>
              <a:lnTo>
                <a:pt x="154" y="1141"/>
              </a:lnTo>
              <a:lnTo>
                <a:pt x="0" y="1248"/>
              </a:lnTo>
              <a:lnTo>
                <a:pt x="14" y="1285"/>
              </a:lnTo>
              <a:lnTo>
                <a:pt x="78" y="1287"/>
              </a:lnTo>
              <a:lnTo>
                <a:pt x="129" y="1322"/>
              </a:lnTo>
              <a:lnTo>
                <a:pt x="214" y="1337"/>
              </a:lnTo>
              <a:lnTo>
                <a:pt x="247" y="1369"/>
              </a:lnTo>
              <a:lnTo>
                <a:pt x="317" y="1388"/>
              </a:lnTo>
              <a:cubicBezTo>
                <a:pt x="317" y="1388"/>
                <a:pt x="308" y="1424"/>
                <a:pt x="353" y="1424"/>
              </a:cubicBezTo>
              <a:cubicBezTo>
                <a:pt x="397" y="1424"/>
                <a:pt x="454" y="1417"/>
                <a:pt x="454" y="1417"/>
              </a:cubicBezTo>
              <a:lnTo>
                <a:pt x="496" y="1417"/>
              </a:lnTo>
              <a:lnTo>
                <a:pt x="548" y="1417"/>
              </a:lnTo>
              <a:lnTo>
                <a:pt x="614" y="1417"/>
              </a:lnTo>
              <a:lnTo>
                <a:pt x="693" y="1407"/>
              </a:lnTo>
              <a:lnTo>
                <a:pt x="741" y="1360"/>
              </a:lnTo>
              <a:lnTo>
                <a:pt x="682" y="1301"/>
              </a:lnTo>
              <a:lnTo>
                <a:pt x="642" y="1219"/>
              </a:lnTo>
              <a:lnTo>
                <a:pt x="632" y="1134"/>
              </a:lnTo>
              <a:lnTo>
                <a:pt x="703" y="1144"/>
              </a:lnTo>
              <a:lnTo>
                <a:pt x="750" y="1195"/>
              </a:lnTo>
              <a:lnTo>
                <a:pt x="799" y="1146"/>
              </a:lnTo>
              <a:lnTo>
                <a:pt x="799" y="1017"/>
              </a:lnTo>
              <a:lnTo>
                <a:pt x="773" y="857"/>
              </a:lnTo>
              <a:lnTo>
                <a:pt x="797" y="734"/>
              </a:lnTo>
              <a:lnTo>
                <a:pt x="741" y="678"/>
              </a:lnTo>
              <a:lnTo>
                <a:pt x="651" y="593"/>
              </a:lnTo>
              <a:lnTo>
                <a:pt x="590" y="556"/>
              </a:lnTo>
              <a:lnTo>
                <a:pt x="651" y="495"/>
              </a:lnTo>
              <a:lnTo>
                <a:pt x="679" y="372"/>
              </a:lnTo>
              <a:lnTo>
                <a:pt x="611" y="304"/>
              </a:lnTo>
              <a:lnTo>
                <a:pt x="581" y="212"/>
              </a:lnTo>
              <a:lnTo>
                <a:pt x="656" y="161"/>
              </a:lnTo>
              <a:close/>
            </a:path>
          </a:pathLst>
        </a:custGeom>
        <a:solidFill>
          <a:srgbClr val="DCDCDC"/>
        </a:solidFill>
        <a:ln w="9525">
          <a:solidFill>
            <a:srgbClr val="000000"/>
          </a:solidFill>
          <a:miter lim="800000"/>
          <a:headEnd/>
          <a:tailEnd/>
        </a:ln>
      </xdr:spPr>
    </xdr:sp>
    <xdr:clientData/>
  </xdr:twoCellAnchor>
  <xdr:twoCellAnchor>
    <xdr:from>
      <xdr:col>1</xdr:col>
      <xdr:colOff>38100</xdr:colOff>
      <xdr:row>17</xdr:row>
      <xdr:rowOff>152400</xdr:rowOff>
    </xdr:from>
    <xdr:to>
      <xdr:col>1</xdr:col>
      <xdr:colOff>228600</xdr:colOff>
      <xdr:row>19</xdr:row>
      <xdr:rowOff>47625</xdr:rowOff>
    </xdr:to>
    <xdr:sp macro="[0]!modRegionSelect.RegionClick" textlink="">
      <xdr:nvSpPr>
        <xdr:cNvPr id="209010" name="ShapeReg_41"/>
        <xdr:cNvSpPr>
          <a:spLocks/>
        </xdr:cNvSpPr>
      </xdr:nvSpPr>
      <xdr:spPr bwMode="auto">
        <a:xfrm>
          <a:off x="647700" y="3028950"/>
          <a:ext cx="190500" cy="219075"/>
        </a:xfrm>
        <a:custGeom>
          <a:avLst/>
          <a:gdLst>
            <a:gd name="T0" fmla="*/ 2147483647 w 20"/>
            <a:gd name="T1" fmla="*/ 2147483647 h 23"/>
            <a:gd name="T2" fmla="*/ 2147483647 w 20"/>
            <a:gd name="T3" fmla="*/ 2147483647 h 23"/>
            <a:gd name="T4" fmla="*/ 0 w 20"/>
            <a:gd name="T5" fmla="*/ 2147483647 h 23"/>
            <a:gd name="T6" fmla="*/ 0 w 20"/>
            <a:gd name="T7" fmla="*/ 2147483647 h 23"/>
            <a:gd name="T8" fmla="*/ 2147483647 w 20"/>
            <a:gd name="T9" fmla="*/ 2147483647 h 23"/>
            <a:gd name="T10" fmla="*/ 2147483647 w 20"/>
            <a:gd name="T11" fmla="*/ 2147483647 h 23"/>
            <a:gd name="T12" fmla="*/ 2147483647 w 20"/>
            <a:gd name="T13" fmla="*/ 2147483647 h 23"/>
            <a:gd name="T14" fmla="*/ 2147483647 w 20"/>
            <a:gd name="T15" fmla="*/ 2147483647 h 23"/>
            <a:gd name="T16" fmla="*/ 2147483647 w 20"/>
            <a:gd name="T17" fmla="*/ 2147483647 h 23"/>
            <a:gd name="T18" fmla="*/ 2147483647 w 20"/>
            <a:gd name="T19" fmla="*/ 2147483647 h 23"/>
            <a:gd name="T20" fmla="*/ 2147483647 w 20"/>
            <a:gd name="T21" fmla="*/ 2147483647 h 23"/>
            <a:gd name="T22" fmla="*/ 2147483647 w 20"/>
            <a:gd name="T23" fmla="*/ 2147483647 h 23"/>
            <a:gd name="T24" fmla="*/ 2147483647 w 20"/>
            <a:gd name="T25" fmla="*/ 2147483647 h 23"/>
            <a:gd name="T26" fmla="*/ 2147483647 w 20"/>
            <a:gd name="T27" fmla="*/ 2147483647 h 23"/>
            <a:gd name="T28" fmla="*/ 2147483647 w 20"/>
            <a:gd name="T29" fmla="*/ 2147483647 h 23"/>
            <a:gd name="T30" fmla="*/ 2147483647 w 20"/>
            <a:gd name="T31" fmla="*/ 2147483647 h 23"/>
            <a:gd name="T32" fmla="*/ 2147483647 w 20"/>
            <a:gd name="T33" fmla="*/ 2147483647 h 23"/>
            <a:gd name="T34" fmla="*/ 2147483647 w 20"/>
            <a:gd name="T35" fmla="*/ 2147483647 h 23"/>
            <a:gd name="T36" fmla="*/ 2147483647 w 20"/>
            <a:gd name="T37" fmla="*/ 2147483647 h 23"/>
            <a:gd name="T38" fmla="*/ 2147483647 w 20"/>
            <a:gd name="T39" fmla="*/ 2147483647 h 23"/>
            <a:gd name="T40" fmla="*/ 2147483647 w 20"/>
            <a:gd name="T41" fmla="*/ 2147483647 h 23"/>
            <a:gd name="T42" fmla="*/ 2147483647 w 20"/>
            <a:gd name="T43" fmla="*/ 2147483647 h 23"/>
            <a:gd name="T44" fmla="*/ 2147483647 w 20"/>
            <a:gd name="T45" fmla="*/ 2147483647 h 23"/>
            <a:gd name="T46" fmla="*/ 2147483647 w 20"/>
            <a:gd name="T47" fmla="*/ 2147483647 h 23"/>
            <a:gd name="T48" fmla="*/ 2147483647 w 20"/>
            <a:gd name="T49" fmla="*/ 2147483647 h 23"/>
            <a:gd name="T50" fmla="*/ 2147483647 w 20"/>
            <a:gd name="T51" fmla="*/ 2147483647 h 23"/>
            <a:gd name="T52" fmla="*/ 2147483647 w 20"/>
            <a:gd name="T53" fmla="*/ 2147483647 h 23"/>
            <a:gd name="T54" fmla="*/ 2147483647 w 20"/>
            <a:gd name="T55" fmla="*/ 2147483647 h 23"/>
            <a:gd name="T56" fmla="*/ 2147483647 w 20"/>
            <a:gd name="T57" fmla="*/ 2147483647 h 23"/>
            <a:gd name="T58" fmla="*/ 2147483647 w 20"/>
            <a:gd name="T59" fmla="*/ 0 h 23"/>
            <a:gd name="T60" fmla="*/ 2147483647 w 20"/>
            <a:gd name="T61" fmla="*/ 2147483647 h 23"/>
            <a:gd name="T62" fmla="*/ 2147483647 w 20"/>
            <a:gd name="T63" fmla="*/ 2147483647 h 23"/>
            <a:gd name="T64" fmla="*/ 2147483647 w 20"/>
            <a:gd name="T65" fmla="*/ 2147483647 h 23"/>
            <a:gd name="T66" fmla="*/ 2147483647 w 20"/>
            <a:gd name="T67" fmla="*/ 2147483647 h 23"/>
            <a:gd name="T68" fmla="*/ 2147483647 w 20"/>
            <a:gd name="T69" fmla="*/ 2147483647 h 23"/>
            <a:gd name="T70" fmla="*/ 2147483647 w 20"/>
            <a:gd name="T71" fmla="*/ 2147483647 h 23"/>
            <a:gd name="T72" fmla="*/ 2147483647 w 20"/>
            <a:gd name="T73" fmla="*/ 2147483647 h 23"/>
            <a:gd name="T74" fmla="*/ 2147483647 w 20"/>
            <a:gd name="T75" fmla="*/ 2147483647 h 23"/>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20"/>
            <a:gd name="T115" fmla="*/ 0 h 23"/>
            <a:gd name="T116" fmla="*/ 20 w 20"/>
            <a:gd name="T117" fmla="*/ 23 h 23"/>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20" h="23">
              <a:moveTo>
                <a:pt x="2" y="5"/>
              </a:moveTo>
              <a:lnTo>
                <a:pt x="1" y="5"/>
              </a:lnTo>
              <a:lnTo>
                <a:pt x="0" y="7"/>
              </a:lnTo>
              <a:lnTo>
                <a:pt x="0" y="8"/>
              </a:lnTo>
              <a:lnTo>
                <a:pt x="2" y="8"/>
              </a:lnTo>
              <a:lnTo>
                <a:pt x="3" y="9"/>
              </a:lnTo>
              <a:lnTo>
                <a:pt x="3" y="11"/>
              </a:lnTo>
              <a:lnTo>
                <a:pt x="4" y="12"/>
              </a:lnTo>
              <a:lnTo>
                <a:pt x="5" y="13"/>
              </a:lnTo>
              <a:lnTo>
                <a:pt x="6" y="14"/>
              </a:lnTo>
              <a:lnTo>
                <a:pt x="6" y="16"/>
              </a:lnTo>
              <a:lnTo>
                <a:pt x="8" y="19"/>
              </a:lnTo>
              <a:lnTo>
                <a:pt x="8" y="22"/>
              </a:lnTo>
              <a:lnTo>
                <a:pt x="10" y="22"/>
              </a:lnTo>
              <a:lnTo>
                <a:pt x="11" y="23"/>
              </a:lnTo>
              <a:lnTo>
                <a:pt x="13" y="22"/>
              </a:lnTo>
              <a:lnTo>
                <a:pt x="14" y="22"/>
              </a:lnTo>
              <a:lnTo>
                <a:pt x="15" y="21"/>
              </a:lnTo>
              <a:lnTo>
                <a:pt x="15" y="19"/>
              </a:lnTo>
              <a:lnTo>
                <a:pt x="17" y="18"/>
              </a:lnTo>
              <a:lnTo>
                <a:pt x="18" y="16"/>
              </a:lnTo>
              <a:lnTo>
                <a:pt x="20" y="15"/>
              </a:lnTo>
              <a:lnTo>
                <a:pt x="19" y="12"/>
              </a:lnTo>
              <a:lnTo>
                <a:pt x="20" y="12"/>
              </a:lnTo>
              <a:lnTo>
                <a:pt x="18" y="10"/>
              </a:lnTo>
              <a:lnTo>
                <a:pt x="16" y="7"/>
              </a:lnTo>
              <a:lnTo>
                <a:pt x="15" y="2"/>
              </a:lnTo>
              <a:lnTo>
                <a:pt x="12" y="1"/>
              </a:lnTo>
              <a:lnTo>
                <a:pt x="10" y="1"/>
              </a:lnTo>
              <a:lnTo>
                <a:pt x="8" y="0"/>
              </a:lnTo>
              <a:lnTo>
                <a:pt x="7" y="1"/>
              </a:lnTo>
              <a:lnTo>
                <a:pt x="7" y="3"/>
              </a:lnTo>
              <a:lnTo>
                <a:pt x="6" y="3"/>
              </a:lnTo>
              <a:lnTo>
                <a:pt x="5" y="2"/>
              </a:lnTo>
              <a:lnTo>
                <a:pt x="4" y="2"/>
              </a:lnTo>
              <a:lnTo>
                <a:pt x="2" y="3"/>
              </a:lnTo>
              <a:lnTo>
                <a:pt x="3" y="4"/>
              </a:lnTo>
              <a:lnTo>
                <a:pt x="2" y="5"/>
              </a:lnTo>
              <a:close/>
            </a:path>
          </a:pathLst>
        </a:custGeom>
        <a:solidFill>
          <a:srgbClr val="DCDCDC"/>
        </a:solidFill>
        <a:ln w="9525">
          <a:solidFill>
            <a:srgbClr val="000000"/>
          </a:solidFill>
          <a:miter lim="800000"/>
          <a:headEnd/>
          <a:tailEnd/>
        </a:ln>
      </xdr:spPr>
    </xdr:sp>
    <xdr:clientData/>
  </xdr:twoCellAnchor>
  <xdr:twoCellAnchor>
    <xdr:from>
      <xdr:col>1</xdr:col>
      <xdr:colOff>142875</xdr:colOff>
      <xdr:row>18</xdr:row>
      <xdr:rowOff>133350</xdr:rowOff>
    </xdr:from>
    <xdr:to>
      <xdr:col>1</xdr:col>
      <xdr:colOff>361950</xdr:colOff>
      <xdr:row>20</xdr:row>
      <xdr:rowOff>19050</xdr:rowOff>
    </xdr:to>
    <xdr:sp macro="[0]!modRegionSelect.RegionClick" textlink="">
      <xdr:nvSpPr>
        <xdr:cNvPr id="209011" name="ShapeReg_31"/>
        <xdr:cNvSpPr>
          <a:spLocks/>
        </xdr:cNvSpPr>
      </xdr:nvSpPr>
      <xdr:spPr bwMode="auto">
        <a:xfrm>
          <a:off x="752475" y="3171825"/>
          <a:ext cx="219075" cy="209550"/>
        </a:xfrm>
        <a:custGeom>
          <a:avLst/>
          <a:gdLst>
            <a:gd name="T0" fmla="*/ 2147483647 w 23"/>
            <a:gd name="T1" fmla="*/ 0 h 22"/>
            <a:gd name="T2" fmla="*/ 2147483647 w 23"/>
            <a:gd name="T3" fmla="*/ 2147483647 h 22"/>
            <a:gd name="T4" fmla="*/ 2147483647 w 23"/>
            <a:gd name="T5" fmla="*/ 2147483647 h 22"/>
            <a:gd name="T6" fmla="*/ 2147483647 w 23"/>
            <a:gd name="T7" fmla="*/ 2147483647 h 22"/>
            <a:gd name="T8" fmla="*/ 2147483647 w 23"/>
            <a:gd name="T9" fmla="*/ 2147483647 h 22"/>
            <a:gd name="T10" fmla="*/ 2147483647 w 23"/>
            <a:gd name="T11" fmla="*/ 2147483647 h 22"/>
            <a:gd name="T12" fmla="*/ 2147483647 w 23"/>
            <a:gd name="T13" fmla="*/ 2147483647 h 22"/>
            <a:gd name="T14" fmla="*/ 2147483647 w 23"/>
            <a:gd name="T15" fmla="*/ 0 h 22"/>
            <a:gd name="T16" fmla="*/ 2147483647 w 23"/>
            <a:gd name="T17" fmla="*/ 2147483647 h 22"/>
            <a:gd name="T18" fmla="*/ 2147483647 w 23"/>
            <a:gd name="T19" fmla="*/ 2147483647 h 22"/>
            <a:gd name="T20" fmla="*/ 2147483647 w 23"/>
            <a:gd name="T21" fmla="*/ 2147483647 h 22"/>
            <a:gd name="T22" fmla="*/ 2147483647 w 23"/>
            <a:gd name="T23" fmla="*/ 2147483647 h 22"/>
            <a:gd name="T24" fmla="*/ 2147483647 w 23"/>
            <a:gd name="T25" fmla="*/ 2147483647 h 22"/>
            <a:gd name="T26" fmla="*/ 2147483647 w 23"/>
            <a:gd name="T27" fmla="*/ 2147483647 h 22"/>
            <a:gd name="T28" fmla="*/ 0 w 23"/>
            <a:gd name="T29" fmla="*/ 2147483647 h 22"/>
            <a:gd name="T30" fmla="*/ 0 w 23"/>
            <a:gd name="T31" fmla="*/ 2147483647 h 22"/>
            <a:gd name="T32" fmla="*/ 2147483647 w 23"/>
            <a:gd name="T33" fmla="*/ 2147483647 h 22"/>
            <a:gd name="T34" fmla="*/ 2147483647 w 23"/>
            <a:gd name="T35" fmla="*/ 2147483647 h 22"/>
            <a:gd name="T36" fmla="*/ 2147483647 w 23"/>
            <a:gd name="T37" fmla="*/ 2147483647 h 22"/>
            <a:gd name="T38" fmla="*/ 2147483647 w 23"/>
            <a:gd name="T39" fmla="*/ 2147483647 h 22"/>
            <a:gd name="T40" fmla="*/ 2147483647 w 23"/>
            <a:gd name="T41" fmla="*/ 2147483647 h 22"/>
            <a:gd name="T42" fmla="*/ 2147483647 w 23"/>
            <a:gd name="T43" fmla="*/ 2147483647 h 22"/>
            <a:gd name="T44" fmla="*/ 2147483647 w 23"/>
            <a:gd name="T45" fmla="*/ 2147483647 h 22"/>
            <a:gd name="T46" fmla="*/ 2147483647 w 23"/>
            <a:gd name="T47" fmla="*/ 2147483647 h 22"/>
            <a:gd name="T48" fmla="*/ 2147483647 w 23"/>
            <a:gd name="T49" fmla="*/ 2147483647 h 22"/>
            <a:gd name="T50" fmla="*/ 2147483647 w 23"/>
            <a:gd name="T51" fmla="*/ 2147483647 h 22"/>
            <a:gd name="T52" fmla="*/ 2147483647 w 23"/>
            <a:gd name="T53" fmla="*/ 2147483647 h 22"/>
            <a:gd name="T54" fmla="*/ 2147483647 w 23"/>
            <a:gd name="T55" fmla="*/ 2147483647 h 22"/>
            <a:gd name="T56" fmla="*/ 2147483647 w 23"/>
            <a:gd name="T57" fmla="*/ 2147483647 h 22"/>
            <a:gd name="T58" fmla="*/ 2147483647 w 23"/>
            <a:gd name="T59" fmla="*/ 2147483647 h 22"/>
            <a:gd name="T60" fmla="*/ 2147483647 w 23"/>
            <a:gd name="T61" fmla="*/ 2147483647 h 22"/>
            <a:gd name="T62" fmla="*/ 2147483647 w 23"/>
            <a:gd name="T63" fmla="*/ 2147483647 h 22"/>
            <a:gd name="T64" fmla="*/ 2147483647 w 23"/>
            <a:gd name="T65" fmla="*/ 2147483647 h 22"/>
            <a:gd name="T66" fmla="*/ 2147483647 w 23"/>
            <a:gd name="T67" fmla="*/ 2147483647 h 22"/>
            <a:gd name="T68" fmla="*/ 2147483647 w 23"/>
            <a:gd name="T69" fmla="*/ 2147483647 h 22"/>
            <a:gd name="T70" fmla="*/ 2147483647 w 23"/>
            <a:gd name="T71" fmla="*/ 2147483647 h 22"/>
            <a:gd name="T72" fmla="*/ 2147483647 w 23"/>
            <a:gd name="T73" fmla="*/ 2147483647 h 22"/>
            <a:gd name="T74" fmla="*/ 2147483647 w 23"/>
            <a:gd name="T75" fmla="*/ 2147483647 h 22"/>
            <a:gd name="T76" fmla="*/ 2147483647 w 23"/>
            <a:gd name="T77" fmla="*/ 2147483647 h 22"/>
            <a:gd name="T78" fmla="*/ 2147483647 w 23"/>
            <a:gd name="T79" fmla="*/ 2147483647 h 22"/>
            <a:gd name="T80" fmla="*/ 2147483647 w 23"/>
            <a:gd name="T81" fmla="*/ 0 h 22"/>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23"/>
            <a:gd name="T124" fmla="*/ 0 h 22"/>
            <a:gd name="T125" fmla="*/ 23 w 23"/>
            <a:gd name="T126" fmla="*/ 22 h 22"/>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23" h="22">
              <a:moveTo>
                <a:pt x="18" y="0"/>
              </a:moveTo>
              <a:lnTo>
                <a:pt x="16" y="1"/>
              </a:lnTo>
              <a:lnTo>
                <a:pt x="16" y="2"/>
              </a:lnTo>
              <a:lnTo>
                <a:pt x="14" y="2"/>
              </a:lnTo>
              <a:lnTo>
                <a:pt x="13" y="3"/>
              </a:lnTo>
              <a:lnTo>
                <a:pt x="12" y="3"/>
              </a:lnTo>
              <a:lnTo>
                <a:pt x="10" y="1"/>
              </a:lnTo>
              <a:lnTo>
                <a:pt x="9" y="0"/>
              </a:lnTo>
              <a:lnTo>
                <a:pt x="7" y="1"/>
              </a:lnTo>
              <a:lnTo>
                <a:pt x="6" y="3"/>
              </a:lnTo>
              <a:lnTo>
                <a:pt x="4" y="4"/>
              </a:lnTo>
              <a:lnTo>
                <a:pt x="4" y="6"/>
              </a:lnTo>
              <a:lnTo>
                <a:pt x="3" y="7"/>
              </a:lnTo>
              <a:lnTo>
                <a:pt x="2" y="7"/>
              </a:lnTo>
              <a:lnTo>
                <a:pt x="0" y="8"/>
              </a:lnTo>
              <a:lnTo>
                <a:pt x="0" y="11"/>
              </a:lnTo>
              <a:lnTo>
                <a:pt x="2" y="11"/>
              </a:lnTo>
              <a:lnTo>
                <a:pt x="4" y="12"/>
              </a:lnTo>
              <a:lnTo>
                <a:pt x="6" y="12"/>
              </a:lnTo>
              <a:lnTo>
                <a:pt x="7" y="14"/>
              </a:lnTo>
              <a:lnTo>
                <a:pt x="9" y="15"/>
              </a:lnTo>
              <a:lnTo>
                <a:pt x="9" y="18"/>
              </a:lnTo>
              <a:lnTo>
                <a:pt x="10" y="19"/>
              </a:lnTo>
              <a:lnTo>
                <a:pt x="12" y="19"/>
              </a:lnTo>
              <a:lnTo>
                <a:pt x="15" y="22"/>
              </a:lnTo>
              <a:lnTo>
                <a:pt x="16" y="21"/>
              </a:lnTo>
              <a:lnTo>
                <a:pt x="18" y="21"/>
              </a:lnTo>
              <a:lnTo>
                <a:pt x="18" y="19"/>
              </a:lnTo>
              <a:lnTo>
                <a:pt x="17" y="17"/>
              </a:lnTo>
              <a:lnTo>
                <a:pt x="17" y="16"/>
              </a:lnTo>
              <a:lnTo>
                <a:pt x="16" y="14"/>
              </a:lnTo>
              <a:lnTo>
                <a:pt x="17" y="13"/>
              </a:lnTo>
              <a:lnTo>
                <a:pt x="18" y="12"/>
              </a:lnTo>
              <a:lnTo>
                <a:pt x="20" y="10"/>
              </a:lnTo>
              <a:lnTo>
                <a:pt x="23" y="8"/>
              </a:lnTo>
              <a:lnTo>
                <a:pt x="23" y="5"/>
              </a:lnTo>
              <a:lnTo>
                <a:pt x="21" y="3"/>
              </a:lnTo>
              <a:lnTo>
                <a:pt x="19" y="4"/>
              </a:lnTo>
              <a:lnTo>
                <a:pt x="18" y="3"/>
              </a:lnTo>
              <a:lnTo>
                <a:pt x="19" y="1"/>
              </a:lnTo>
              <a:lnTo>
                <a:pt x="18" y="0"/>
              </a:lnTo>
              <a:close/>
            </a:path>
          </a:pathLst>
        </a:custGeom>
        <a:solidFill>
          <a:srgbClr val="DCDCDC"/>
        </a:solidFill>
        <a:ln w="9525">
          <a:solidFill>
            <a:srgbClr val="000000"/>
          </a:solidFill>
          <a:miter lim="800000"/>
          <a:headEnd/>
          <a:tailEnd/>
        </a:ln>
      </xdr:spPr>
    </xdr:sp>
    <xdr:clientData/>
  </xdr:twoCellAnchor>
  <xdr:twoCellAnchor>
    <xdr:from>
      <xdr:col>1</xdr:col>
      <xdr:colOff>180975</xdr:colOff>
      <xdr:row>17</xdr:row>
      <xdr:rowOff>133350</xdr:rowOff>
    </xdr:from>
    <xdr:to>
      <xdr:col>1</xdr:col>
      <xdr:colOff>361950</xdr:colOff>
      <xdr:row>19</xdr:row>
      <xdr:rowOff>0</xdr:rowOff>
    </xdr:to>
    <xdr:sp macro="[0]!modRegionSelect.RegionClick" textlink="">
      <xdr:nvSpPr>
        <xdr:cNvPr id="209012" name="ShapeReg_73"/>
        <xdr:cNvSpPr>
          <a:spLocks/>
        </xdr:cNvSpPr>
      </xdr:nvSpPr>
      <xdr:spPr bwMode="auto">
        <a:xfrm>
          <a:off x="790575" y="3009900"/>
          <a:ext cx="180975" cy="190500"/>
        </a:xfrm>
        <a:custGeom>
          <a:avLst/>
          <a:gdLst>
            <a:gd name="T0" fmla="*/ 2147483647 w 656"/>
            <a:gd name="T1" fmla="*/ 2147483647 h 722"/>
            <a:gd name="T2" fmla="*/ 2147483647 w 656"/>
            <a:gd name="T3" fmla="*/ 2147483647 h 722"/>
            <a:gd name="T4" fmla="*/ 2147483647 w 656"/>
            <a:gd name="T5" fmla="*/ 2147483647 h 722"/>
            <a:gd name="T6" fmla="*/ 2147483647 w 656"/>
            <a:gd name="T7" fmla="*/ 2147483647 h 722"/>
            <a:gd name="T8" fmla="*/ 2147483647 w 656"/>
            <a:gd name="T9" fmla="*/ 2147483647 h 722"/>
            <a:gd name="T10" fmla="*/ 2147483647 w 656"/>
            <a:gd name="T11" fmla="*/ 2147483647 h 722"/>
            <a:gd name="T12" fmla="*/ 2147483647 w 656"/>
            <a:gd name="T13" fmla="*/ 2147483647 h 722"/>
            <a:gd name="T14" fmla="*/ 2147483647 w 656"/>
            <a:gd name="T15" fmla="*/ 2147483647 h 722"/>
            <a:gd name="T16" fmla="*/ 2147483647 w 656"/>
            <a:gd name="T17" fmla="*/ 2147483647 h 722"/>
            <a:gd name="T18" fmla="*/ 2147483647 w 656"/>
            <a:gd name="T19" fmla="*/ 2147483647 h 722"/>
            <a:gd name="T20" fmla="*/ 2147483647 w 656"/>
            <a:gd name="T21" fmla="*/ 2147483647 h 722"/>
            <a:gd name="T22" fmla="*/ 2147483647 w 656"/>
            <a:gd name="T23" fmla="*/ 2147483647 h 722"/>
            <a:gd name="T24" fmla="*/ 2147483647 w 656"/>
            <a:gd name="T25" fmla="*/ 2147483647 h 722"/>
            <a:gd name="T26" fmla="*/ 2147483647 w 656"/>
            <a:gd name="T27" fmla="*/ 2147483647 h 722"/>
            <a:gd name="T28" fmla="*/ 2147483647 w 656"/>
            <a:gd name="T29" fmla="*/ 2147483647 h 722"/>
            <a:gd name="T30" fmla="*/ 2147483647 w 656"/>
            <a:gd name="T31" fmla="*/ 2147483647 h 722"/>
            <a:gd name="T32" fmla="*/ 0 w 656"/>
            <a:gd name="T33" fmla="*/ 2147483647 h 722"/>
            <a:gd name="T34" fmla="*/ 2147483647 w 656"/>
            <a:gd name="T35" fmla="*/ 2147483647 h 722"/>
            <a:gd name="T36" fmla="*/ 2147483647 w 656"/>
            <a:gd name="T37" fmla="*/ 2147483647 h 722"/>
            <a:gd name="T38" fmla="*/ 2147483647 w 656"/>
            <a:gd name="T39" fmla="*/ 2147483647 h 722"/>
            <a:gd name="T40" fmla="*/ 2147483647 w 656"/>
            <a:gd name="T41" fmla="*/ 2147483647 h 722"/>
            <a:gd name="T42" fmla="*/ 2147483647 w 656"/>
            <a:gd name="T43" fmla="*/ 2147483647 h 722"/>
            <a:gd name="T44" fmla="*/ 2147483647 w 656"/>
            <a:gd name="T45" fmla="*/ 2147483647 h 722"/>
            <a:gd name="T46" fmla="*/ 2147483647 w 656"/>
            <a:gd name="T47" fmla="*/ 2147483647 h 722"/>
            <a:gd name="T48" fmla="*/ 2147483647 w 656"/>
            <a:gd name="T49" fmla="*/ 2147483647 h 722"/>
            <a:gd name="T50" fmla="*/ 2147483647 w 656"/>
            <a:gd name="T51" fmla="*/ 2147483647 h 722"/>
            <a:gd name="T52" fmla="*/ 2147483647 w 656"/>
            <a:gd name="T53" fmla="*/ 2147483647 h 722"/>
            <a:gd name="T54" fmla="*/ 2147483647 w 656"/>
            <a:gd name="T55" fmla="*/ 0 h 722"/>
            <a:gd name="T56" fmla="*/ 2147483647 w 656"/>
            <a:gd name="T57" fmla="*/ 2147483647 h 722"/>
            <a:gd name="T58" fmla="*/ 2147483647 w 656"/>
            <a:gd name="T59" fmla="*/ 2147483647 h 722"/>
            <a:gd name="T60" fmla="*/ 2147483647 w 656"/>
            <a:gd name="T61" fmla="*/ 2147483647 h 722"/>
            <a:gd name="T62" fmla="*/ 2147483647 w 656"/>
            <a:gd name="T63" fmla="*/ 2147483647 h 722"/>
            <a:gd name="T64" fmla="*/ 2147483647 w 656"/>
            <a:gd name="T65" fmla="*/ 2147483647 h 722"/>
            <a:gd name="T66" fmla="*/ 2147483647 w 656"/>
            <a:gd name="T67" fmla="*/ 2147483647 h 722"/>
            <a:gd name="T68" fmla="*/ 2147483647 w 656"/>
            <a:gd name="T69" fmla="*/ 2147483647 h 722"/>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656"/>
            <a:gd name="T106" fmla="*/ 0 h 722"/>
            <a:gd name="T107" fmla="*/ 656 w 656"/>
            <a:gd name="T108" fmla="*/ 722 h 722"/>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656" h="722">
              <a:moveTo>
                <a:pt x="639" y="390"/>
              </a:moveTo>
              <a:lnTo>
                <a:pt x="602" y="454"/>
              </a:lnTo>
              <a:lnTo>
                <a:pt x="602" y="511"/>
              </a:lnTo>
              <a:lnTo>
                <a:pt x="553" y="548"/>
              </a:lnTo>
              <a:lnTo>
                <a:pt x="501" y="621"/>
              </a:lnTo>
              <a:lnTo>
                <a:pt x="433" y="626"/>
              </a:lnTo>
              <a:lnTo>
                <a:pt x="410" y="668"/>
              </a:lnTo>
              <a:cubicBezTo>
                <a:pt x="410" y="668"/>
                <a:pt x="339" y="654"/>
                <a:pt x="339" y="668"/>
              </a:cubicBezTo>
              <a:cubicBezTo>
                <a:pt x="339" y="682"/>
                <a:pt x="313" y="722"/>
                <a:pt x="313" y="722"/>
              </a:cubicBezTo>
              <a:lnTo>
                <a:pt x="259" y="722"/>
              </a:lnTo>
              <a:lnTo>
                <a:pt x="212" y="654"/>
              </a:lnTo>
              <a:lnTo>
                <a:pt x="179" y="621"/>
              </a:lnTo>
              <a:lnTo>
                <a:pt x="146" y="518"/>
              </a:lnTo>
              <a:lnTo>
                <a:pt x="179" y="473"/>
              </a:lnTo>
              <a:lnTo>
                <a:pt x="94" y="428"/>
              </a:lnTo>
              <a:lnTo>
                <a:pt x="33" y="308"/>
              </a:lnTo>
              <a:lnTo>
                <a:pt x="0" y="146"/>
              </a:lnTo>
              <a:lnTo>
                <a:pt x="66" y="57"/>
              </a:lnTo>
              <a:lnTo>
                <a:pt x="108" y="73"/>
              </a:lnTo>
              <a:lnTo>
                <a:pt x="148" y="33"/>
              </a:lnTo>
              <a:lnTo>
                <a:pt x="228" y="12"/>
              </a:lnTo>
              <a:lnTo>
                <a:pt x="275" y="38"/>
              </a:lnTo>
              <a:lnTo>
                <a:pt x="330" y="92"/>
              </a:lnTo>
              <a:lnTo>
                <a:pt x="392" y="80"/>
              </a:lnTo>
              <a:lnTo>
                <a:pt x="392" y="27"/>
              </a:lnTo>
              <a:lnTo>
                <a:pt x="417" y="2"/>
              </a:lnTo>
              <a:lnTo>
                <a:pt x="485" y="47"/>
              </a:lnTo>
              <a:lnTo>
                <a:pt x="555" y="0"/>
              </a:lnTo>
              <a:lnTo>
                <a:pt x="597" y="68"/>
              </a:lnTo>
              <a:lnTo>
                <a:pt x="656" y="80"/>
              </a:lnTo>
              <a:lnTo>
                <a:pt x="656" y="132"/>
              </a:lnTo>
              <a:lnTo>
                <a:pt x="637" y="190"/>
              </a:lnTo>
              <a:lnTo>
                <a:pt x="655" y="248"/>
              </a:lnTo>
              <a:lnTo>
                <a:pt x="631" y="326"/>
              </a:lnTo>
              <a:lnTo>
                <a:pt x="639" y="390"/>
              </a:lnTo>
              <a:close/>
            </a:path>
          </a:pathLst>
        </a:custGeom>
        <a:solidFill>
          <a:srgbClr val="DCDCDC"/>
        </a:solidFill>
        <a:ln w="9525">
          <a:solidFill>
            <a:srgbClr val="000000"/>
          </a:solidFill>
          <a:miter lim="800000"/>
          <a:headEnd/>
          <a:tailEnd/>
        </a:ln>
      </xdr:spPr>
    </xdr:sp>
    <xdr:clientData/>
  </xdr:twoCellAnchor>
  <xdr:twoCellAnchor>
    <xdr:from>
      <xdr:col>1</xdr:col>
      <xdr:colOff>314325</xdr:colOff>
      <xdr:row>18</xdr:row>
      <xdr:rowOff>47625</xdr:rowOff>
    </xdr:from>
    <xdr:to>
      <xdr:col>1</xdr:col>
      <xdr:colOff>590550</xdr:colOff>
      <xdr:row>19</xdr:row>
      <xdr:rowOff>95250</xdr:rowOff>
    </xdr:to>
    <xdr:sp macro="[0]!modRegionSelect.RegionClick" textlink="">
      <xdr:nvSpPr>
        <xdr:cNvPr id="209013" name="ShapeReg_63"/>
        <xdr:cNvSpPr>
          <a:spLocks/>
        </xdr:cNvSpPr>
      </xdr:nvSpPr>
      <xdr:spPr bwMode="auto">
        <a:xfrm>
          <a:off x="923925" y="3086100"/>
          <a:ext cx="276225" cy="209550"/>
        </a:xfrm>
        <a:custGeom>
          <a:avLst/>
          <a:gdLst>
            <a:gd name="T0" fmla="*/ 2147483647 w 29"/>
            <a:gd name="T1" fmla="*/ 2147483647 h 22"/>
            <a:gd name="T2" fmla="*/ 2147483647 w 29"/>
            <a:gd name="T3" fmla="*/ 2147483647 h 22"/>
            <a:gd name="T4" fmla="*/ 2147483647 w 29"/>
            <a:gd name="T5" fmla="*/ 2147483647 h 22"/>
            <a:gd name="T6" fmla="*/ 2147483647 w 29"/>
            <a:gd name="T7" fmla="*/ 2147483647 h 22"/>
            <a:gd name="T8" fmla="*/ 0 w 29"/>
            <a:gd name="T9" fmla="*/ 2147483647 h 22"/>
            <a:gd name="T10" fmla="*/ 2147483647 w 29"/>
            <a:gd name="T11" fmla="*/ 2147483647 h 22"/>
            <a:gd name="T12" fmla="*/ 0 w 29"/>
            <a:gd name="T13" fmla="*/ 2147483647 h 22"/>
            <a:gd name="T14" fmla="*/ 2147483647 w 29"/>
            <a:gd name="T15" fmla="*/ 2147483647 h 22"/>
            <a:gd name="T16" fmla="*/ 2147483647 w 29"/>
            <a:gd name="T17" fmla="*/ 2147483647 h 22"/>
            <a:gd name="T18" fmla="*/ 2147483647 w 29"/>
            <a:gd name="T19" fmla="*/ 2147483647 h 22"/>
            <a:gd name="T20" fmla="*/ 2147483647 w 29"/>
            <a:gd name="T21" fmla="*/ 2147483647 h 22"/>
            <a:gd name="T22" fmla="*/ 2147483647 w 29"/>
            <a:gd name="T23" fmla="*/ 2147483647 h 22"/>
            <a:gd name="T24" fmla="*/ 2147483647 w 29"/>
            <a:gd name="T25" fmla="*/ 2147483647 h 22"/>
            <a:gd name="T26" fmla="*/ 2147483647 w 29"/>
            <a:gd name="T27" fmla="*/ 2147483647 h 22"/>
            <a:gd name="T28" fmla="*/ 2147483647 w 29"/>
            <a:gd name="T29" fmla="*/ 2147483647 h 22"/>
            <a:gd name="T30" fmla="*/ 2147483647 w 29"/>
            <a:gd name="T31" fmla="*/ 2147483647 h 22"/>
            <a:gd name="T32" fmla="*/ 2147483647 w 29"/>
            <a:gd name="T33" fmla="*/ 0 h 22"/>
            <a:gd name="T34" fmla="*/ 2147483647 w 29"/>
            <a:gd name="T35" fmla="*/ 2147483647 h 22"/>
            <a:gd name="T36" fmla="*/ 2147483647 w 29"/>
            <a:gd name="T37" fmla="*/ 2147483647 h 22"/>
            <a:gd name="T38" fmla="*/ 2147483647 w 29"/>
            <a:gd name="T39" fmla="*/ 2147483647 h 22"/>
            <a:gd name="T40" fmla="*/ 2147483647 w 29"/>
            <a:gd name="T41" fmla="*/ 0 h 22"/>
            <a:gd name="T42" fmla="*/ 2147483647 w 29"/>
            <a:gd name="T43" fmla="*/ 2147483647 h 22"/>
            <a:gd name="T44" fmla="*/ 2147483647 w 29"/>
            <a:gd name="T45" fmla="*/ 2147483647 h 22"/>
            <a:gd name="T46" fmla="*/ 2147483647 w 29"/>
            <a:gd name="T47" fmla="*/ 2147483647 h 22"/>
            <a:gd name="T48" fmla="*/ 2147483647 w 29"/>
            <a:gd name="T49" fmla="*/ 2147483647 h 22"/>
            <a:gd name="T50" fmla="*/ 2147483647 w 29"/>
            <a:gd name="T51" fmla="*/ 2147483647 h 22"/>
            <a:gd name="T52" fmla="*/ 2147483647 w 29"/>
            <a:gd name="T53" fmla="*/ 2147483647 h 22"/>
            <a:gd name="T54" fmla="*/ 2147483647 w 29"/>
            <a:gd name="T55" fmla="*/ 2147483647 h 22"/>
            <a:gd name="T56" fmla="*/ 2147483647 w 29"/>
            <a:gd name="T57" fmla="*/ 2147483647 h 22"/>
            <a:gd name="T58" fmla="*/ 2147483647 w 29"/>
            <a:gd name="T59" fmla="*/ 2147483647 h 22"/>
            <a:gd name="T60" fmla="*/ 2147483647 w 29"/>
            <a:gd name="T61" fmla="*/ 2147483647 h 22"/>
            <a:gd name="T62" fmla="*/ 2147483647 w 29"/>
            <a:gd name="T63" fmla="*/ 2147483647 h 22"/>
            <a:gd name="T64" fmla="*/ 2147483647 w 29"/>
            <a:gd name="T65" fmla="*/ 2147483647 h 22"/>
            <a:gd name="T66" fmla="*/ 2147483647 w 29"/>
            <a:gd name="T67" fmla="*/ 2147483647 h 22"/>
            <a:gd name="T68" fmla="*/ 2147483647 w 29"/>
            <a:gd name="T69" fmla="*/ 2147483647 h 22"/>
            <a:gd name="T70" fmla="*/ 2147483647 w 29"/>
            <a:gd name="T71" fmla="*/ 2147483647 h 22"/>
            <a:gd name="T72" fmla="*/ 2147483647 w 29"/>
            <a:gd name="T73" fmla="*/ 2147483647 h 22"/>
            <a:gd name="T74" fmla="*/ 2147483647 w 29"/>
            <a:gd name="T75" fmla="*/ 2147483647 h 22"/>
            <a:gd name="T76" fmla="*/ 2147483647 w 29"/>
            <a:gd name="T77" fmla="*/ 2147483647 h 22"/>
            <a:gd name="T78" fmla="*/ 2147483647 w 29"/>
            <a:gd name="T79" fmla="*/ 2147483647 h 22"/>
            <a:gd name="T80" fmla="*/ 2147483647 w 29"/>
            <a:gd name="T81" fmla="*/ 2147483647 h 22"/>
            <a:gd name="T82" fmla="*/ 2147483647 w 29"/>
            <a:gd name="T83" fmla="*/ 2147483647 h 22"/>
            <a:gd name="T84" fmla="*/ 2147483647 w 29"/>
            <a:gd name="T85" fmla="*/ 2147483647 h 22"/>
            <a:gd name="T86" fmla="*/ 2147483647 w 29"/>
            <a:gd name="T87" fmla="*/ 2147483647 h 22"/>
            <a:gd name="T88" fmla="*/ 2147483647 w 29"/>
            <a:gd name="T89" fmla="*/ 2147483647 h 22"/>
            <a:gd name="T90" fmla="*/ 2147483647 w 29"/>
            <a:gd name="T91" fmla="*/ 2147483647 h 22"/>
            <a:gd name="T92" fmla="*/ 2147483647 w 29"/>
            <a:gd name="T93" fmla="*/ 2147483647 h 22"/>
            <a:gd name="T94" fmla="*/ 2147483647 w 29"/>
            <a:gd name="T95" fmla="*/ 2147483647 h 22"/>
            <a:gd name="T96" fmla="*/ 2147483647 w 29"/>
            <a:gd name="T97" fmla="*/ 2147483647 h 22"/>
            <a:gd name="T98" fmla="*/ 2147483647 w 29"/>
            <a:gd name="T99" fmla="*/ 2147483647 h 22"/>
            <a:gd name="T100" fmla="*/ 2147483647 w 29"/>
            <a:gd name="T101" fmla="*/ 2147483647 h 22"/>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29"/>
            <a:gd name="T154" fmla="*/ 0 h 22"/>
            <a:gd name="T155" fmla="*/ 29 w 29"/>
            <a:gd name="T156" fmla="*/ 22 h 22"/>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29" h="22">
              <a:moveTo>
                <a:pt x="5" y="17"/>
              </a:moveTo>
              <a:lnTo>
                <a:pt x="5" y="14"/>
              </a:lnTo>
              <a:lnTo>
                <a:pt x="3" y="12"/>
              </a:lnTo>
              <a:lnTo>
                <a:pt x="1" y="13"/>
              </a:lnTo>
              <a:lnTo>
                <a:pt x="0" y="12"/>
              </a:lnTo>
              <a:lnTo>
                <a:pt x="1" y="10"/>
              </a:lnTo>
              <a:lnTo>
                <a:pt x="0" y="9"/>
              </a:lnTo>
              <a:lnTo>
                <a:pt x="2" y="7"/>
              </a:lnTo>
              <a:lnTo>
                <a:pt x="3" y="6"/>
              </a:lnTo>
              <a:lnTo>
                <a:pt x="3" y="5"/>
              </a:lnTo>
              <a:lnTo>
                <a:pt x="4" y="3"/>
              </a:lnTo>
              <a:lnTo>
                <a:pt x="6" y="3"/>
              </a:lnTo>
              <a:lnTo>
                <a:pt x="7" y="1"/>
              </a:lnTo>
              <a:lnTo>
                <a:pt x="8" y="1"/>
              </a:lnTo>
              <a:lnTo>
                <a:pt x="9" y="1"/>
              </a:lnTo>
              <a:lnTo>
                <a:pt x="11" y="1"/>
              </a:lnTo>
              <a:lnTo>
                <a:pt x="12" y="0"/>
              </a:lnTo>
              <a:lnTo>
                <a:pt x="14" y="1"/>
              </a:lnTo>
              <a:lnTo>
                <a:pt x="15" y="1"/>
              </a:lnTo>
              <a:lnTo>
                <a:pt x="17" y="1"/>
              </a:lnTo>
              <a:lnTo>
                <a:pt x="17" y="0"/>
              </a:lnTo>
              <a:lnTo>
                <a:pt x="19" y="1"/>
              </a:lnTo>
              <a:lnTo>
                <a:pt x="20" y="1"/>
              </a:lnTo>
              <a:lnTo>
                <a:pt x="22" y="2"/>
              </a:lnTo>
              <a:lnTo>
                <a:pt x="21" y="3"/>
              </a:lnTo>
              <a:lnTo>
                <a:pt x="23" y="4"/>
              </a:lnTo>
              <a:lnTo>
                <a:pt x="23" y="6"/>
              </a:lnTo>
              <a:lnTo>
                <a:pt x="25" y="6"/>
              </a:lnTo>
              <a:lnTo>
                <a:pt x="27" y="9"/>
              </a:lnTo>
              <a:lnTo>
                <a:pt x="27" y="11"/>
              </a:lnTo>
              <a:lnTo>
                <a:pt x="28" y="12"/>
              </a:lnTo>
              <a:lnTo>
                <a:pt x="29" y="13"/>
              </a:lnTo>
              <a:lnTo>
                <a:pt x="29" y="14"/>
              </a:lnTo>
              <a:lnTo>
                <a:pt x="29" y="15"/>
              </a:lnTo>
              <a:lnTo>
                <a:pt x="28" y="17"/>
              </a:lnTo>
              <a:lnTo>
                <a:pt x="26" y="17"/>
              </a:lnTo>
              <a:lnTo>
                <a:pt x="26" y="18"/>
              </a:lnTo>
              <a:lnTo>
                <a:pt x="24" y="19"/>
              </a:lnTo>
              <a:lnTo>
                <a:pt x="23" y="19"/>
              </a:lnTo>
              <a:lnTo>
                <a:pt x="23" y="20"/>
              </a:lnTo>
              <a:lnTo>
                <a:pt x="22" y="21"/>
              </a:lnTo>
              <a:lnTo>
                <a:pt x="20" y="22"/>
              </a:lnTo>
              <a:lnTo>
                <a:pt x="19" y="22"/>
              </a:lnTo>
              <a:lnTo>
                <a:pt x="17" y="20"/>
              </a:lnTo>
              <a:lnTo>
                <a:pt x="16" y="20"/>
              </a:lnTo>
              <a:lnTo>
                <a:pt x="14" y="19"/>
              </a:lnTo>
              <a:lnTo>
                <a:pt x="13" y="20"/>
              </a:lnTo>
              <a:lnTo>
                <a:pt x="11" y="20"/>
              </a:lnTo>
              <a:lnTo>
                <a:pt x="10" y="18"/>
              </a:lnTo>
              <a:lnTo>
                <a:pt x="7" y="17"/>
              </a:lnTo>
              <a:lnTo>
                <a:pt x="5" y="17"/>
              </a:lnTo>
              <a:close/>
            </a:path>
          </a:pathLst>
        </a:custGeom>
        <a:solidFill>
          <a:srgbClr val="DCDCDC"/>
        </a:solidFill>
        <a:ln w="9525">
          <a:solidFill>
            <a:srgbClr val="000000"/>
          </a:solidFill>
          <a:miter lim="800000"/>
          <a:headEnd/>
          <a:tailEnd/>
        </a:ln>
      </xdr:spPr>
    </xdr:sp>
    <xdr:clientData/>
  </xdr:twoCellAnchor>
  <xdr:twoCellAnchor>
    <xdr:from>
      <xdr:col>1</xdr:col>
      <xdr:colOff>285750</xdr:colOff>
      <xdr:row>19</xdr:row>
      <xdr:rowOff>47625</xdr:rowOff>
    </xdr:from>
    <xdr:to>
      <xdr:col>1</xdr:col>
      <xdr:colOff>495300</xdr:colOff>
      <xdr:row>20</xdr:row>
      <xdr:rowOff>133350</xdr:rowOff>
    </xdr:to>
    <xdr:sp macro="[0]!modRegionSelect.RegionClick" textlink="">
      <xdr:nvSpPr>
        <xdr:cNvPr id="209014" name="ShapeReg_70"/>
        <xdr:cNvSpPr>
          <a:spLocks/>
        </xdr:cNvSpPr>
      </xdr:nvSpPr>
      <xdr:spPr bwMode="auto">
        <a:xfrm>
          <a:off x="895350" y="3248025"/>
          <a:ext cx="209550" cy="247650"/>
        </a:xfrm>
        <a:custGeom>
          <a:avLst/>
          <a:gdLst>
            <a:gd name="T0" fmla="*/ 2147483647 w 22"/>
            <a:gd name="T1" fmla="*/ 2147483647 h 26"/>
            <a:gd name="T2" fmla="*/ 2147483647 w 22"/>
            <a:gd name="T3" fmla="*/ 2147483647 h 26"/>
            <a:gd name="T4" fmla="*/ 2147483647 w 22"/>
            <a:gd name="T5" fmla="*/ 2147483647 h 26"/>
            <a:gd name="T6" fmla="*/ 2147483647 w 22"/>
            <a:gd name="T7" fmla="*/ 2147483647 h 26"/>
            <a:gd name="T8" fmla="*/ 2147483647 w 22"/>
            <a:gd name="T9" fmla="*/ 2147483647 h 26"/>
            <a:gd name="T10" fmla="*/ 2147483647 w 22"/>
            <a:gd name="T11" fmla="*/ 2147483647 h 26"/>
            <a:gd name="T12" fmla="*/ 2147483647 w 22"/>
            <a:gd name="T13" fmla="*/ 2147483647 h 26"/>
            <a:gd name="T14" fmla="*/ 2147483647 w 22"/>
            <a:gd name="T15" fmla="*/ 2147483647 h 26"/>
            <a:gd name="T16" fmla="*/ 2147483647 w 22"/>
            <a:gd name="T17" fmla="*/ 2147483647 h 26"/>
            <a:gd name="T18" fmla="*/ 2147483647 w 22"/>
            <a:gd name="T19" fmla="*/ 2147483647 h 26"/>
            <a:gd name="T20" fmla="*/ 2147483647 w 22"/>
            <a:gd name="T21" fmla="*/ 2147483647 h 26"/>
            <a:gd name="T22" fmla="*/ 2147483647 w 22"/>
            <a:gd name="T23" fmla="*/ 2147483647 h 26"/>
            <a:gd name="T24" fmla="*/ 2147483647 w 22"/>
            <a:gd name="T25" fmla="*/ 2147483647 h 26"/>
            <a:gd name="T26" fmla="*/ 2147483647 w 22"/>
            <a:gd name="T27" fmla="*/ 2147483647 h 26"/>
            <a:gd name="T28" fmla="*/ 2147483647 w 22"/>
            <a:gd name="T29" fmla="*/ 2147483647 h 26"/>
            <a:gd name="T30" fmla="*/ 2147483647 w 22"/>
            <a:gd name="T31" fmla="*/ 2147483647 h 26"/>
            <a:gd name="T32" fmla="*/ 2147483647 w 22"/>
            <a:gd name="T33" fmla="*/ 2147483647 h 26"/>
            <a:gd name="T34" fmla="*/ 2147483647 w 22"/>
            <a:gd name="T35" fmla="*/ 2147483647 h 26"/>
            <a:gd name="T36" fmla="*/ 2147483647 w 22"/>
            <a:gd name="T37" fmla="*/ 2147483647 h 26"/>
            <a:gd name="T38" fmla="*/ 2147483647 w 22"/>
            <a:gd name="T39" fmla="*/ 2147483647 h 26"/>
            <a:gd name="T40" fmla="*/ 2147483647 w 22"/>
            <a:gd name="T41" fmla="*/ 0 h 26"/>
            <a:gd name="T42" fmla="*/ 2147483647 w 22"/>
            <a:gd name="T43" fmla="*/ 0 h 26"/>
            <a:gd name="T44" fmla="*/ 2147483647 w 22"/>
            <a:gd name="T45" fmla="*/ 2147483647 h 26"/>
            <a:gd name="T46" fmla="*/ 2147483647 w 22"/>
            <a:gd name="T47" fmla="*/ 2147483647 h 26"/>
            <a:gd name="T48" fmla="*/ 2147483647 w 22"/>
            <a:gd name="T49" fmla="*/ 2147483647 h 26"/>
            <a:gd name="T50" fmla="*/ 2147483647 w 22"/>
            <a:gd name="T51" fmla="*/ 2147483647 h 26"/>
            <a:gd name="T52" fmla="*/ 2147483647 w 22"/>
            <a:gd name="T53" fmla="*/ 2147483647 h 26"/>
            <a:gd name="T54" fmla="*/ 2147483647 w 22"/>
            <a:gd name="T55" fmla="*/ 2147483647 h 26"/>
            <a:gd name="T56" fmla="*/ 2147483647 w 22"/>
            <a:gd name="T57" fmla="*/ 2147483647 h 26"/>
            <a:gd name="T58" fmla="*/ 2147483647 w 22"/>
            <a:gd name="T59" fmla="*/ 2147483647 h 26"/>
            <a:gd name="T60" fmla="*/ 2147483647 w 22"/>
            <a:gd name="T61" fmla="*/ 2147483647 h 26"/>
            <a:gd name="T62" fmla="*/ 0 w 22"/>
            <a:gd name="T63" fmla="*/ 2147483647 h 26"/>
            <a:gd name="T64" fmla="*/ 2147483647 w 22"/>
            <a:gd name="T65" fmla="*/ 2147483647 h 26"/>
            <a:gd name="T66" fmla="*/ 0 w 22"/>
            <a:gd name="T67" fmla="*/ 2147483647 h 26"/>
            <a:gd name="T68" fmla="*/ 2147483647 w 22"/>
            <a:gd name="T69" fmla="*/ 2147483647 h 26"/>
            <a:gd name="T70" fmla="*/ 2147483647 w 22"/>
            <a:gd name="T71" fmla="*/ 2147483647 h 26"/>
            <a:gd name="T72" fmla="*/ 2147483647 w 22"/>
            <a:gd name="T73" fmla="*/ 2147483647 h 26"/>
            <a:gd name="T74" fmla="*/ 2147483647 w 22"/>
            <a:gd name="T75" fmla="*/ 2147483647 h 26"/>
            <a:gd name="T76" fmla="*/ 2147483647 w 22"/>
            <a:gd name="T77" fmla="*/ 2147483647 h 2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22"/>
            <a:gd name="T118" fmla="*/ 0 h 26"/>
            <a:gd name="T119" fmla="*/ 22 w 22"/>
            <a:gd name="T120" fmla="*/ 26 h 2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22" h="26">
              <a:moveTo>
                <a:pt x="7" y="26"/>
              </a:moveTo>
              <a:lnTo>
                <a:pt x="9" y="25"/>
              </a:lnTo>
              <a:lnTo>
                <a:pt x="11" y="25"/>
              </a:lnTo>
              <a:lnTo>
                <a:pt x="12" y="24"/>
              </a:lnTo>
              <a:lnTo>
                <a:pt x="14" y="22"/>
              </a:lnTo>
              <a:lnTo>
                <a:pt x="17" y="21"/>
              </a:lnTo>
              <a:lnTo>
                <a:pt x="18" y="20"/>
              </a:lnTo>
              <a:lnTo>
                <a:pt x="20" y="20"/>
              </a:lnTo>
              <a:lnTo>
                <a:pt x="20" y="15"/>
              </a:lnTo>
              <a:lnTo>
                <a:pt x="19" y="13"/>
              </a:lnTo>
              <a:lnTo>
                <a:pt x="19" y="10"/>
              </a:lnTo>
              <a:lnTo>
                <a:pt x="19" y="8"/>
              </a:lnTo>
              <a:lnTo>
                <a:pt x="20" y="7"/>
              </a:lnTo>
              <a:lnTo>
                <a:pt x="22" y="5"/>
              </a:lnTo>
              <a:lnTo>
                <a:pt x="20" y="3"/>
              </a:lnTo>
              <a:lnTo>
                <a:pt x="19" y="3"/>
              </a:lnTo>
              <a:lnTo>
                <a:pt x="17" y="2"/>
              </a:lnTo>
              <a:lnTo>
                <a:pt x="16" y="3"/>
              </a:lnTo>
              <a:lnTo>
                <a:pt x="14" y="3"/>
              </a:lnTo>
              <a:lnTo>
                <a:pt x="13" y="1"/>
              </a:lnTo>
              <a:lnTo>
                <a:pt x="10" y="0"/>
              </a:lnTo>
              <a:lnTo>
                <a:pt x="8" y="0"/>
              </a:lnTo>
              <a:lnTo>
                <a:pt x="5" y="2"/>
              </a:lnTo>
              <a:lnTo>
                <a:pt x="3" y="4"/>
              </a:lnTo>
              <a:lnTo>
                <a:pt x="2" y="5"/>
              </a:lnTo>
              <a:lnTo>
                <a:pt x="1" y="6"/>
              </a:lnTo>
              <a:lnTo>
                <a:pt x="2" y="8"/>
              </a:lnTo>
              <a:lnTo>
                <a:pt x="2" y="9"/>
              </a:lnTo>
              <a:lnTo>
                <a:pt x="3" y="11"/>
              </a:lnTo>
              <a:lnTo>
                <a:pt x="3" y="13"/>
              </a:lnTo>
              <a:lnTo>
                <a:pt x="1" y="13"/>
              </a:lnTo>
              <a:lnTo>
                <a:pt x="0" y="14"/>
              </a:lnTo>
              <a:lnTo>
                <a:pt x="1" y="15"/>
              </a:lnTo>
              <a:lnTo>
                <a:pt x="0" y="18"/>
              </a:lnTo>
              <a:lnTo>
                <a:pt x="2" y="19"/>
              </a:lnTo>
              <a:lnTo>
                <a:pt x="4" y="20"/>
              </a:lnTo>
              <a:lnTo>
                <a:pt x="5" y="22"/>
              </a:lnTo>
              <a:lnTo>
                <a:pt x="7" y="23"/>
              </a:lnTo>
              <a:lnTo>
                <a:pt x="7" y="26"/>
              </a:lnTo>
              <a:close/>
            </a:path>
          </a:pathLst>
        </a:custGeom>
        <a:solidFill>
          <a:srgbClr val="DCDCDC"/>
        </a:solidFill>
        <a:ln w="9525">
          <a:solidFill>
            <a:srgbClr val="000000"/>
          </a:solidFill>
          <a:miter lim="800000"/>
          <a:headEnd/>
          <a:tailEnd/>
        </a:ln>
      </xdr:spPr>
    </xdr:sp>
    <xdr:clientData/>
  </xdr:twoCellAnchor>
  <xdr:twoCellAnchor>
    <xdr:from>
      <xdr:col>1</xdr:col>
      <xdr:colOff>504825</xdr:colOff>
      <xdr:row>19</xdr:row>
      <xdr:rowOff>28575</xdr:rowOff>
    </xdr:from>
    <xdr:to>
      <xdr:col>2</xdr:col>
      <xdr:colOff>171450</xdr:colOff>
      <xdr:row>20</xdr:row>
      <xdr:rowOff>66675</xdr:rowOff>
    </xdr:to>
    <xdr:sp macro="[0]!modRegionSelect.RegionClick" textlink="">
      <xdr:nvSpPr>
        <xdr:cNvPr id="209015" name="ShapeReg_56"/>
        <xdr:cNvSpPr>
          <a:spLocks/>
        </xdr:cNvSpPr>
      </xdr:nvSpPr>
      <xdr:spPr bwMode="auto">
        <a:xfrm>
          <a:off x="1114425" y="3228975"/>
          <a:ext cx="276225" cy="200025"/>
        </a:xfrm>
        <a:custGeom>
          <a:avLst/>
          <a:gdLst>
            <a:gd name="T0" fmla="*/ 2147483647 w 29"/>
            <a:gd name="T1" fmla="*/ 0 h 21"/>
            <a:gd name="T2" fmla="*/ 2147483647 w 29"/>
            <a:gd name="T3" fmla="*/ 2147483647 h 21"/>
            <a:gd name="T4" fmla="*/ 2147483647 w 29"/>
            <a:gd name="T5" fmla="*/ 2147483647 h 21"/>
            <a:gd name="T6" fmla="*/ 2147483647 w 29"/>
            <a:gd name="T7" fmla="*/ 2147483647 h 21"/>
            <a:gd name="T8" fmla="*/ 2147483647 w 29"/>
            <a:gd name="T9" fmla="*/ 2147483647 h 21"/>
            <a:gd name="T10" fmla="*/ 2147483647 w 29"/>
            <a:gd name="T11" fmla="*/ 2147483647 h 21"/>
            <a:gd name="T12" fmla="*/ 2147483647 w 29"/>
            <a:gd name="T13" fmla="*/ 2147483647 h 21"/>
            <a:gd name="T14" fmla="*/ 2147483647 w 29"/>
            <a:gd name="T15" fmla="*/ 2147483647 h 21"/>
            <a:gd name="T16" fmla="*/ 2147483647 w 29"/>
            <a:gd name="T17" fmla="*/ 2147483647 h 21"/>
            <a:gd name="T18" fmla="*/ 2147483647 w 29"/>
            <a:gd name="T19" fmla="*/ 2147483647 h 21"/>
            <a:gd name="T20" fmla="*/ 2147483647 w 29"/>
            <a:gd name="T21" fmla="*/ 2147483647 h 21"/>
            <a:gd name="T22" fmla="*/ 2147483647 w 29"/>
            <a:gd name="T23" fmla="*/ 2147483647 h 21"/>
            <a:gd name="T24" fmla="*/ 2147483647 w 29"/>
            <a:gd name="T25" fmla="*/ 2147483647 h 21"/>
            <a:gd name="T26" fmla="*/ 2147483647 w 29"/>
            <a:gd name="T27" fmla="*/ 2147483647 h 21"/>
            <a:gd name="T28" fmla="*/ 2147483647 w 29"/>
            <a:gd name="T29" fmla="*/ 2147483647 h 21"/>
            <a:gd name="T30" fmla="*/ 2147483647 w 29"/>
            <a:gd name="T31" fmla="*/ 2147483647 h 21"/>
            <a:gd name="T32" fmla="*/ 2147483647 w 29"/>
            <a:gd name="T33" fmla="*/ 2147483647 h 21"/>
            <a:gd name="T34" fmla="*/ 2147483647 w 29"/>
            <a:gd name="T35" fmla="*/ 2147483647 h 21"/>
            <a:gd name="T36" fmla="*/ 2147483647 w 29"/>
            <a:gd name="T37" fmla="*/ 2147483647 h 21"/>
            <a:gd name="T38" fmla="*/ 2147483647 w 29"/>
            <a:gd name="T39" fmla="*/ 2147483647 h 21"/>
            <a:gd name="T40" fmla="*/ 2147483647 w 29"/>
            <a:gd name="T41" fmla="*/ 2147483647 h 21"/>
            <a:gd name="T42" fmla="*/ 2147483647 w 29"/>
            <a:gd name="T43" fmla="*/ 2147483647 h 21"/>
            <a:gd name="T44" fmla="*/ 2147483647 w 29"/>
            <a:gd name="T45" fmla="*/ 2147483647 h 21"/>
            <a:gd name="T46" fmla="*/ 2147483647 w 29"/>
            <a:gd name="T47" fmla="*/ 2147483647 h 21"/>
            <a:gd name="T48" fmla="*/ 2147483647 w 29"/>
            <a:gd name="T49" fmla="*/ 2147483647 h 21"/>
            <a:gd name="T50" fmla="*/ 2147483647 w 29"/>
            <a:gd name="T51" fmla="*/ 2147483647 h 21"/>
            <a:gd name="T52" fmla="*/ 2147483647 w 29"/>
            <a:gd name="T53" fmla="*/ 2147483647 h 21"/>
            <a:gd name="T54" fmla="*/ 2147483647 w 29"/>
            <a:gd name="T55" fmla="*/ 2147483647 h 21"/>
            <a:gd name="T56" fmla="*/ 2147483647 w 29"/>
            <a:gd name="T57" fmla="*/ 2147483647 h 21"/>
            <a:gd name="T58" fmla="*/ 2147483647 w 29"/>
            <a:gd name="T59" fmla="*/ 2147483647 h 21"/>
            <a:gd name="T60" fmla="*/ 2147483647 w 29"/>
            <a:gd name="T61" fmla="*/ 2147483647 h 21"/>
            <a:gd name="T62" fmla="*/ 2147483647 w 29"/>
            <a:gd name="T63" fmla="*/ 2147483647 h 21"/>
            <a:gd name="T64" fmla="*/ 2147483647 w 29"/>
            <a:gd name="T65" fmla="*/ 2147483647 h 21"/>
            <a:gd name="T66" fmla="*/ 2147483647 w 29"/>
            <a:gd name="T67" fmla="*/ 2147483647 h 21"/>
            <a:gd name="T68" fmla="*/ 2147483647 w 29"/>
            <a:gd name="T69" fmla="*/ 2147483647 h 21"/>
            <a:gd name="T70" fmla="*/ 0 w 29"/>
            <a:gd name="T71" fmla="*/ 2147483647 h 21"/>
            <a:gd name="T72" fmla="*/ 0 w 29"/>
            <a:gd name="T73" fmla="*/ 2147483647 h 21"/>
            <a:gd name="T74" fmla="*/ 2147483647 w 29"/>
            <a:gd name="T75" fmla="*/ 2147483647 h 21"/>
            <a:gd name="T76" fmla="*/ 2147483647 w 29"/>
            <a:gd name="T77" fmla="*/ 2147483647 h 21"/>
            <a:gd name="T78" fmla="*/ 2147483647 w 29"/>
            <a:gd name="T79" fmla="*/ 2147483647 h 21"/>
            <a:gd name="T80" fmla="*/ 2147483647 w 29"/>
            <a:gd name="T81" fmla="*/ 2147483647 h 21"/>
            <a:gd name="T82" fmla="*/ 2147483647 w 29"/>
            <a:gd name="T83" fmla="*/ 2147483647 h 21"/>
            <a:gd name="T84" fmla="*/ 2147483647 w 29"/>
            <a:gd name="T85" fmla="*/ 2147483647 h 21"/>
            <a:gd name="T86" fmla="*/ 2147483647 w 29"/>
            <a:gd name="T87" fmla="*/ 0 h 2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29"/>
            <a:gd name="T133" fmla="*/ 0 h 21"/>
            <a:gd name="T134" fmla="*/ 29 w 29"/>
            <a:gd name="T135" fmla="*/ 21 h 2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29" h="21">
              <a:moveTo>
                <a:pt x="9" y="0"/>
              </a:moveTo>
              <a:lnTo>
                <a:pt x="11" y="2"/>
              </a:lnTo>
              <a:lnTo>
                <a:pt x="13" y="2"/>
              </a:lnTo>
              <a:lnTo>
                <a:pt x="14" y="4"/>
              </a:lnTo>
              <a:lnTo>
                <a:pt x="15" y="5"/>
              </a:lnTo>
              <a:lnTo>
                <a:pt x="15" y="8"/>
              </a:lnTo>
              <a:lnTo>
                <a:pt x="17" y="9"/>
              </a:lnTo>
              <a:lnTo>
                <a:pt x="17" y="11"/>
              </a:lnTo>
              <a:lnTo>
                <a:pt x="20" y="12"/>
              </a:lnTo>
              <a:lnTo>
                <a:pt x="21" y="10"/>
              </a:lnTo>
              <a:lnTo>
                <a:pt x="24" y="10"/>
              </a:lnTo>
              <a:lnTo>
                <a:pt x="27" y="9"/>
              </a:lnTo>
              <a:lnTo>
                <a:pt x="26" y="11"/>
              </a:lnTo>
              <a:lnTo>
                <a:pt x="27" y="12"/>
              </a:lnTo>
              <a:lnTo>
                <a:pt x="29" y="12"/>
              </a:lnTo>
              <a:lnTo>
                <a:pt x="29" y="14"/>
              </a:lnTo>
              <a:lnTo>
                <a:pt x="28" y="16"/>
              </a:lnTo>
              <a:lnTo>
                <a:pt x="29" y="17"/>
              </a:lnTo>
              <a:lnTo>
                <a:pt x="28" y="18"/>
              </a:lnTo>
              <a:lnTo>
                <a:pt x="27" y="20"/>
              </a:lnTo>
              <a:lnTo>
                <a:pt x="24" y="21"/>
              </a:lnTo>
              <a:lnTo>
                <a:pt x="23" y="19"/>
              </a:lnTo>
              <a:lnTo>
                <a:pt x="20" y="21"/>
              </a:lnTo>
              <a:lnTo>
                <a:pt x="19" y="20"/>
              </a:lnTo>
              <a:lnTo>
                <a:pt x="17" y="19"/>
              </a:lnTo>
              <a:lnTo>
                <a:pt x="15" y="17"/>
              </a:lnTo>
              <a:lnTo>
                <a:pt x="12" y="17"/>
              </a:lnTo>
              <a:lnTo>
                <a:pt x="12" y="18"/>
              </a:lnTo>
              <a:lnTo>
                <a:pt x="9" y="15"/>
              </a:lnTo>
              <a:lnTo>
                <a:pt x="9" y="13"/>
              </a:lnTo>
              <a:lnTo>
                <a:pt x="7" y="11"/>
              </a:lnTo>
              <a:lnTo>
                <a:pt x="5" y="11"/>
              </a:lnTo>
              <a:lnTo>
                <a:pt x="3" y="10"/>
              </a:lnTo>
              <a:lnTo>
                <a:pt x="2" y="9"/>
              </a:lnTo>
              <a:lnTo>
                <a:pt x="0" y="9"/>
              </a:lnTo>
              <a:lnTo>
                <a:pt x="0" y="7"/>
              </a:lnTo>
              <a:lnTo>
                <a:pt x="2" y="6"/>
              </a:lnTo>
              <a:lnTo>
                <a:pt x="3" y="5"/>
              </a:lnTo>
              <a:lnTo>
                <a:pt x="3" y="4"/>
              </a:lnTo>
              <a:lnTo>
                <a:pt x="4" y="4"/>
              </a:lnTo>
              <a:lnTo>
                <a:pt x="6" y="2"/>
              </a:lnTo>
              <a:lnTo>
                <a:pt x="8" y="2"/>
              </a:lnTo>
              <a:lnTo>
                <a:pt x="9" y="0"/>
              </a:lnTo>
              <a:close/>
            </a:path>
          </a:pathLst>
        </a:custGeom>
        <a:solidFill>
          <a:srgbClr val="DCDCDC"/>
        </a:solidFill>
        <a:ln w="9525">
          <a:solidFill>
            <a:srgbClr val="000000"/>
          </a:solidFill>
          <a:miter lim="800000"/>
          <a:headEnd/>
          <a:tailEnd/>
        </a:ln>
      </xdr:spPr>
    </xdr:sp>
    <xdr:clientData/>
  </xdr:twoCellAnchor>
  <xdr:twoCellAnchor>
    <xdr:from>
      <xdr:col>1</xdr:col>
      <xdr:colOff>447675</xdr:colOff>
      <xdr:row>19</xdr:row>
      <xdr:rowOff>95250</xdr:rowOff>
    </xdr:from>
    <xdr:to>
      <xdr:col>2</xdr:col>
      <xdr:colOff>104775</xdr:colOff>
      <xdr:row>21</xdr:row>
      <xdr:rowOff>57150</xdr:rowOff>
    </xdr:to>
    <xdr:sp macro="[0]!modRegionSelect.RegionClick" textlink="">
      <xdr:nvSpPr>
        <xdr:cNvPr id="209016" name="ShapeReg_42"/>
        <xdr:cNvSpPr>
          <a:spLocks/>
        </xdr:cNvSpPr>
      </xdr:nvSpPr>
      <xdr:spPr bwMode="auto">
        <a:xfrm>
          <a:off x="1057275" y="3295650"/>
          <a:ext cx="266700" cy="285750"/>
        </a:xfrm>
        <a:custGeom>
          <a:avLst/>
          <a:gdLst>
            <a:gd name="T0" fmla="*/ 2147483647 w 28"/>
            <a:gd name="T1" fmla="*/ 0 h 30"/>
            <a:gd name="T2" fmla="*/ 2147483647 w 28"/>
            <a:gd name="T3" fmla="*/ 0 h 30"/>
            <a:gd name="T4" fmla="*/ 2147483647 w 28"/>
            <a:gd name="T5" fmla="*/ 2147483647 h 30"/>
            <a:gd name="T6" fmla="*/ 2147483647 w 28"/>
            <a:gd name="T7" fmla="*/ 2147483647 h 30"/>
            <a:gd name="T8" fmla="*/ 2147483647 w 28"/>
            <a:gd name="T9" fmla="*/ 2147483647 h 30"/>
            <a:gd name="T10" fmla="*/ 2147483647 w 28"/>
            <a:gd name="T11" fmla="*/ 2147483647 h 30"/>
            <a:gd name="T12" fmla="*/ 2147483647 w 28"/>
            <a:gd name="T13" fmla="*/ 2147483647 h 30"/>
            <a:gd name="T14" fmla="*/ 2147483647 w 28"/>
            <a:gd name="T15" fmla="*/ 2147483647 h 30"/>
            <a:gd name="T16" fmla="*/ 2147483647 w 28"/>
            <a:gd name="T17" fmla="*/ 2147483647 h 30"/>
            <a:gd name="T18" fmla="*/ 2147483647 w 28"/>
            <a:gd name="T19" fmla="*/ 2147483647 h 30"/>
            <a:gd name="T20" fmla="*/ 2147483647 w 28"/>
            <a:gd name="T21" fmla="*/ 2147483647 h 30"/>
            <a:gd name="T22" fmla="*/ 2147483647 w 28"/>
            <a:gd name="T23" fmla="*/ 2147483647 h 30"/>
            <a:gd name="T24" fmla="*/ 2147483647 w 28"/>
            <a:gd name="T25" fmla="*/ 2147483647 h 30"/>
            <a:gd name="T26" fmla="*/ 2147483647 w 28"/>
            <a:gd name="T27" fmla="*/ 2147483647 h 30"/>
            <a:gd name="T28" fmla="*/ 2147483647 w 28"/>
            <a:gd name="T29" fmla="*/ 2147483647 h 30"/>
            <a:gd name="T30" fmla="*/ 2147483647 w 28"/>
            <a:gd name="T31" fmla="*/ 2147483647 h 30"/>
            <a:gd name="T32" fmla="*/ 2147483647 w 28"/>
            <a:gd name="T33" fmla="*/ 2147483647 h 30"/>
            <a:gd name="T34" fmla="*/ 2147483647 w 28"/>
            <a:gd name="T35" fmla="*/ 2147483647 h 30"/>
            <a:gd name="T36" fmla="*/ 2147483647 w 28"/>
            <a:gd name="T37" fmla="*/ 2147483647 h 30"/>
            <a:gd name="T38" fmla="*/ 2147483647 w 28"/>
            <a:gd name="T39" fmla="*/ 2147483647 h 30"/>
            <a:gd name="T40" fmla="*/ 2147483647 w 28"/>
            <a:gd name="T41" fmla="*/ 2147483647 h 30"/>
            <a:gd name="T42" fmla="*/ 2147483647 w 28"/>
            <a:gd name="T43" fmla="*/ 2147483647 h 30"/>
            <a:gd name="T44" fmla="*/ 2147483647 w 28"/>
            <a:gd name="T45" fmla="*/ 2147483647 h 30"/>
            <a:gd name="T46" fmla="*/ 2147483647 w 28"/>
            <a:gd name="T47" fmla="*/ 2147483647 h 30"/>
            <a:gd name="T48" fmla="*/ 2147483647 w 28"/>
            <a:gd name="T49" fmla="*/ 2147483647 h 30"/>
            <a:gd name="T50" fmla="*/ 2147483647 w 28"/>
            <a:gd name="T51" fmla="*/ 2147483647 h 30"/>
            <a:gd name="T52" fmla="*/ 2147483647 w 28"/>
            <a:gd name="T53" fmla="*/ 2147483647 h 30"/>
            <a:gd name="T54" fmla="*/ 2147483647 w 28"/>
            <a:gd name="T55" fmla="*/ 2147483647 h 30"/>
            <a:gd name="T56" fmla="*/ 2147483647 w 28"/>
            <a:gd name="T57" fmla="*/ 2147483647 h 30"/>
            <a:gd name="T58" fmla="*/ 2147483647 w 28"/>
            <a:gd name="T59" fmla="*/ 2147483647 h 30"/>
            <a:gd name="T60" fmla="*/ 2147483647 w 28"/>
            <a:gd name="T61" fmla="*/ 2147483647 h 30"/>
            <a:gd name="T62" fmla="*/ 2147483647 w 28"/>
            <a:gd name="T63" fmla="*/ 2147483647 h 30"/>
            <a:gd name="T64" fmla="*/ 2147483647 w 28"/>
            <a:gd name="T65" fmla="*/ 2147483647 h 30"/>
            <a:gd name="T66" fmla="*/ 2147483647 w 28"/>
            <a:gd name="T67" fmla="*/ 2147483647 h 30"/>
            <a:gd name="T68" fmla="*/ 2147483647 w 28"/>
            <a:gd name="T69" fmla="*/ 2147483647 h 30"/>
            <a:gd name="T70" fmla="*/ 0 w 28"/>
            <a:gd name="T71" fmla="*/ 2147483647 h 30"/>
            <a:gd name="T72" fmla="*/ 2147483647 w 28"/>
            <a:gd name="T73" fmla="*/ 2147483647 h 30"/>
            <a:gd name="T74" fmla="*/ 2147483647 w 28"/>
            <a:gd name="T75" fmla="*/ 2147483647 h 30"/>
            <a:gd name="T76" fmla="*/ 2147483647 w 28"/>
            <a:gd name="T77" fmla="*/ 2147483647 h 30"/>
            <a:gd name="T78" fmla="*/ 2147483647 w 28"/>
            <a:gd name="T79" fmla="*/ 2147483647 h 30"/>
            <a:gd name="T80" fmla="*/ 2147483647 w 28"/>
            <a:gd name="T81" fmla="*/ 2147483647 h 30"/>
            <a:gd name="T82" fmla="*/ 2147483647 w 28"/>
            <a:gd name="T83" fmla="*/ 2147483647 h 30"/>
            <a:gd name="T84" fmla="*/ 2147483647 w 28"/>
            <a:gd name="T85" fmla="*/ 0 h 30"/>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28"/>
            <a:gd name="T130" fmla="*/ 0 h 30"/>
            <a:gd name="T131" fmla="*/ 28 w 28"/>
            <a:gd name="T132" fmla="*/ 30 h 30"/>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28" h="30">
              <a:moveTo>
                <a:pt x="5" y="0"/>
              </a:moveTo>
              <a:lnTo>
                <a:pt x="6" y="0"/>
              </a:lnTo>
              <a:lnTo>
                <a:pt x="6" y="2"/>
              </a:lnTo>
              <a:lnTo>
                <a:pt x="8" y="2"/>
              </a:lnTo>
              <a:lnTo>
                <a:pt x="9" y="3"/>
              </a:lnTo>
              <a:lnTo>
                <a:pt x="11" y="4"/>
              </a:lnTo>
              <a:lnTo>
                <a:pt x="13" y="4"/>
              </a:lnTo>
              <a:lnTo>
                <a:pt x="15" y="6"/>
              </a:lnTo>
              <a:lnTo>
                <a:pt x="15" y="8"/>
              </a:lnTo>
              <a:lnTo>
                <a:pt x="18" y="11"/>
              </a:lnTo>
              <a:lnTo>
                <a:pt x="18" y="10"/>
              </a:lnTo>
              <a:lnTo>
                <a:pt x="21" y="10"/>
              </a:lnTo>
              <a:lnTo>
                <a:pt x="25" y="13"/>
              </a:lnTo>
              <a:lnTo>
                <a:pt x="26" y="14"/>
              </a:lnTo>
              <a:lnTo>
                <a:pt x="28" y="16"/>
              </a:lnTo>
              <a:lnTo>
                <a:pt x="28" y="19"/>
              </a:lnTo>
              <a:lnTo>
                <a:pt x="26" y="20"/>
              </a:lnTo>
              <a:lnTo>
                <a:pt x="26" y="22"/>
              </a:lnTo>
              <a:lnTo>
                <a:pt x="27" y="23"/>
              </a:lnTo>
              <a:lnTo>
                <a:pt x="27" y="25"/>
              </a:lnTo>
              <a:lnTo>
                <a:pt x="26" y="25"/>
              </a:lnTo>
              <a:lnTo>
                <a:pt x="25" y="27"/>
              </a:lnTo>
              <a:lnTo>
                <a:pt x="23" y="30"/>
              </a:lnTo>
              <a:lnTo>
                <a:pt x="22" y="28"/>
              </a:lnTo>
              <a:lnTo>
                <a:pt x="20" y="28"/>
              </a:lnTo>
              <a:lnTo>
                <a:pt x="18" y="28"/>
              </a:lnTo>
              <a:lnTo>
                <a:pt x="15" y="27"/>
              </a:lnTo>
              <a:lnTo>
                <a:pt x="12" y="26"/>
              </a:lnTo>
              <a:lnTo>
                <a:pt x="10" y="24"/>
              </a:lnTo>
              <a:lnTo>
                <a:pt x="10" y="22"/>
              </a:lnTo>
              <a:lnTo>
                <a:pt x="7" y="22"/>
              </a:lnTo>
              <a:lnTo>
                <a:pt x="5" y="20"/>
              </a:lnTo>
              <a:lnTo>
                <a:pt x="3" y="20"/>
              </a:lnTo>
              <a:lnTo>
                <a:pt x="2" y="19"/>
              </a:lnTo>
              <a:lnTo>
                <a:pt x="2" y="17"/>
              </a:lnTo>
              <a:lnTo>
                <a:pt x="0" y="16"/>
              </a:lnTo>
              <a:lnTo>
                <a:pt x="1" y="15"/>
              </a:lnTo>
              <a:lnTo>
                <a:pt x="3" y="15"/>
              </a:lnTo>
              <a:lnTo>
                <a:pt x="3" y="10"/>
              </a:lnTo>
              <a:lnTo>
                <a:pt x="2" y="8"/>
              </a:lnTo>
              <a:lnTo>
                <a:pt x="2" y="5"/>
              </a:lnTo>
              <a:lnTo>
                <a:pt x="2" y="3"/>
              </a:lnTo>
              <a:lnTo>
                <a:pt x="5" y="0"/>
              </a:lnTo>
              <a:close/>
            </a:path>
          </a:pathLst>
        </a:custGeom>
        <a:solidFill>
          <a:srgbClr val="DCDCDC"/>
        </a:solidFill>
        <a:ln w="9525">
          <a:solidFill>
            <a:srgbClr val="000000"/>
          </a:solidFill>
          <a:miter lim="800000"/>
          <a:headEnd/>
          <a:tailEnd/>
        </a:ln>
      </xdr:spPr>
    </xdr:sp>
    <xdr:clientData/>
  </xdr:twoCellAnchor>
  <xdr:twoCellAnchor>
    <xdr:from>
      <xdr:col>1</xdr:col>
      <xdr:colOff>352425</xdr:colOff>
      <xdr:row>20</xdr:row>
      <xdr:rowOff>85725</xdr:rowOff>
    </xdr:from>
    <xdr:to>
      <xdr:col>2</xdr:col>
      <xdr:colOff>238125</xdr:colOff>
      <xdr:row>23</xdr:row>
      <xdr:rowOff>47625</xdr:rowOff>
    </xdr:to>
    <xdr:sp macro="[0]!modRegionSelect.RegionClick" textlink="">
      <xdr:nvSpPr>
        <xdr:cNvPr id="209017" name="ShapeReg_65"/>
        <xdr:cNvSpPr>
          <a:spLocks/>
        </xdr:cNvSpPr>
      </xdr:nvSpPr>
      <xdr:spPr bwMode="auto">
        <a:xfrm>
          <a:off x="962025" y="3448050"/>
          <a:ext cx="495300" cy="447675"/>
        </a:xfrm>
        <a:custGeom>
          <a:avLst/>
          <a:gdLst>
            <a:gd name="T0" fmla="*/ 2147483647 w 52"/>
            <a:gd name="T1" fmla="*/ 2147483647 h 47"/>
            <a:gd name="T2" fmla="*/ 2147483647 w 52"/>
            <a:gd name="T3" fmla="*/ 2147483647 h 47"/>
            <a:gd name="T4" fmla="*/ 2147483647 w 52"/>
            <a:gd name="T5" fmla="*/ 2147483647 h 47"/>
            <a:gd name="T6" fmla="*/ 2147483647 w 52"/>
            <a:gd name="T7" fmla="*/ 2147483647 h 47"/>
            <a:gd name="T8" fmla="*/ 2147483647 w 52"/>
            <a:gd name="T9" fmla="*/ 2147483647 h 47"/>
            <a:gd name="T10" fmla="*/ 2147483647 w 52"/>
            <a:gd name="T11" fmla="*/ 2147483647 h 47"/>
            <a:gd name="T12" fmla="*/ 2147483647 w 52"/>
            <a:gd name="T13" fmla="*/ 2147483647 h 47"/>
            <a:gd name="T14" fmla="*/ 2147483647 w 52"/>
            <a:gd name="T15" fmla="*/ 2147483647 h 47"/>
            <a:gd name="T16" fmla="*/ 2147483647 w 52"/>
            <a:gd name="T17" fmla="*/ 2147483647 h 47"/>
            <a:gd name="T18" fmla="*/ 2147483647 w 52"/>
            <a:gd name="T19" fmla="*/ 2147483647 h 47"/>
            <a:gd name="T20" fmla="*/ 2147483647 w 52"/>
            <a:gd name="T21" fmla="*/ 2147483647 h 47"/>
            <a:gd name="T22" fmla="*/ 2147483647 w 52"/>
            <a:gd name="T23" fmla="*/ 2147483647 h 47"/>
            <a:gd name="T24" fmla="*/ 2147483647 w 52"/>
            <a:gd name="T25" fmla="*/ 2147483647 h 47"/>
            <a:gd name="T26" fmla="*/ 2147483647 w 52"/>
            <a:gd name="T27" fmla="*/ 2147483647 h 47"/>
            <a:gd name="T28" fmla="*/ 2147483647 w 52"/>
            <a:gd name="T29" fmla="*/ 2147483647 h 47"/>
            <a:gd name="T30" fmla="*/ 2147483647 w 52"/>
            <a:gd name="T31" fmla="*/ 2147483647 h 47"/>
            <a:gd name="T32" fmla="*/ 2147483647 w 52"/>
            <a:gd name="T33" fmla="*/ 2147483647 h 47"/>
            <a:gd name="T34" fmla="*/ 2147483647 w 52"/>
            <a:gd name="T35" fmla="*/ 2147483647 h 47"/>
            <a:gd name="T36" fmla="*/ 2147483647 w 52"/>
            <a:gd name="T37" fmla="*/ 2147483647 h 47"/>
            <a:gd name="T38" fmla="*/ 2147483647 w 52"/>
            <a:gd name="T39" fmla="*/ 2147483647 h 47"/>
            <a:gd name="T40" fmla="*/ 2147483647 w 52"/>
            <a:gd name="T41" fmla="*/ 2147483647 h 47"/>
            <a:gd name="T42" fmla="*/ 2147483647 w 52"/>
            <a:gd name="T43" fmla="*/ 2147483647 h 47"/>
            <a:gd name="T44" fmla="*/ 2147483647 w 52"/>
            <a:gd name="T45" fmla="*/ 2147483647 h 47"/>
            <a:gd name="T46" fmla="*/ 0 w 52"/>
            <a:gd name="T47" fmla="*/ 2147483647 h 47"/>
            <a:gd name="T48" fmla="*/ 2147483647 w 52"/>
            <a:gd name="T49" fmla="*/ 2147483647 h 47"/>
            <a:gd name="T50" fmla="*/ 2147483647 w 52"/>
            <a:gd name="T51" fmla="*/ 2147483647 h 47"/>
            <a:gd name="T52" fmla="*/ 2147483647 w 52"/>
            <a:gd name="T53" fmla="*/ 2147483647 h 47"/>
            <a:gd name="T54" fmla="*/ 2147483647 w 52"/>
            <a:gd name="T55" fmla="*/ 0 h 47"/>
            <a:gd name="T56" fmla="*/ 2147483647 w 52"/>
            <a:gd name="T57" fmla="*/ 2147483647 h 47"/>
            <a:gd name="T58" fmla="*/ 2147483647 w 52"/>
            <a:gd name="T59" fmla="*/ 2147483647 h 47"/>
            <a:gd name="T60" fmla="*/ 2147483647 w 52"/>
            <a:gd name="T61" fmla="*/ 2147483647 h 47"/>
            <a:gd name="T62" fmla="*/ 2147483647 w 52"/>
            <a:gd name="T63" fmla="*/ 2147483647 h 47"/>
            <a:gd name="T64" fmla="*/ 2147483647 w 52"/>
            <a:gd name="T65" fmla="*/ 2147483647 h 47"/>
            <a:gd name="T66" fmla="*/ 2147483647 w 52"/>
            <a:gd name="T67" fmla="*/ 2147483647 h 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52"/>
            <a:gd name="T103" fmla="*/ 0 h 47"/>
            <a:gd name="T104" fmla="*/ 52 w 52"/>
            <a:gd name="T105" fmla="*/ 47 h 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52" h="47">
              <a:moveTo>
                <a:pt x="33" y="14"/>
              </a:moveTo>
              <a:lnTo>
                <a:pt x="34" y="16"/>
              </a:lnTo>
              <a:lnTo>
                <a:pt x="36" y="17"/>
              </a:lnTo>
              <a:lnTo>
                <a:pt x="40" y="17"/>
              </a:lnTo>
              <a:lnTo>
                <a:pt x="42" y="19"/>
              </a:lnTo>
              <a:lnTo>
                <a:pt x="43" y="21"/>
              </a:lnTo>
              <a:lnTo>
                <a:pt x="43" y="24"/>
              </a:lnTo>
              <a:lnTo>
                <a:pt x="46" y="25"/>
              </a:lnTo>
              <a:lnTo>
                <a:pt x="47" y="28"/>
              </a:lnTo>
              <a:lnTo>
                <a:pt x="49" y="31"/>
              </a:lnTo>
              <a:lnTo>
                <a:pt x="49" y="34"/>
              </a:lnTo>
              <a:lnTo>
                <a:pt x="51" y="35"/>
              </a:lnTo>
              <a:lnTo>
                <a:pt x="52" y="37"/>
              </a:lnTo>
              <a:lnTo>
                <a:pt x="51" y="38"/>
              </a:lnTo>
              <a:lnTo>
                <a:pt x="48" y="38"/>
              </a:lnTo>
              <a:lnTo>
                <a:pt x="47" y="39"/>
              </a:lnTo>
              <a:lnTo>
                <a:pt x="43" y="41"/>
              </a:lnTo>
              <a:lnTo>
                <a:pt x="41" y="39"/>
              </a:lnTo>
              <a:lnTo>
                <a:pt x="38" y="39"/>
              </a:lnTo>
              <a:lnTo>
                <a:pt x="37" y="41"/>
              </a:lnTo>
              <a:lnTo>
                <a:pt x="34" y="41"/>
              </a:lnTo>
              <a:lnTo>
                <a:pt x="31" y="41"/>
              </a:lnTo>
              <a:lnTo>
                <a:pt x="30" y="43"/>
              </a:lnTo>
              <a:lnTo>
                <a:pt x="28" y="44"/>
              </a:lnTo>
              <a:lnTo>
                <a:pt x="28" y="47"/>
              </a:lnTo>
              <a:lnTo>
                <a:pt x="25" y="46"/>
              </a:lnTo>
              <a:lnTo>
                <a:pt x="23" y="44"/>
              </a:lnTo>
              <a:lnTo>
                <a:pt x="23" y="42"/>
              </a:lnTo>
              <a:lnTo>
                <a:pt x="24" y="39"/>
              </a:lnTo>
              <a:lnTo>
                <a:pt x="22" y="38"/>
              </a:lnTo>
              <a:lnTo>
                <a:pt x="20" y="38"/>
              </a:lnTo>
              <a:lnTo>
                <a:pt x="20" y="35"/>
              </a:lnTo>
              <a:lnTo>
                <a:pt x="18" y="33"/>
              </a:lnTo>
              <a:lnTo>
                <a:pt x="18" y="31"/>
              </a:lnTo>
              <a:lnTo>
                <a:pt x="16" y="31"/>
              </a:lnTo>
              <a:lnTo>
                <a:pt x="15" y="30"/>
              </a:lnTo>
              <a:lnTo>
                <a:pt x="14" y="27"/>
              </a:lnTo>
              <a:lnTo>
                <a:pt x="12" y="27"/>
              </a:lnTo>
              <a:lnTo>
                <a:pt x="11" y="28"/>
              </a:lnTo>
              <a:lnTo>
                <a:pt x="10" y="26"/>
              </a:lnTo>
              <a:lnTo>
                <a:pt x="12" y="24"/>
              </a:lnTo>
              <a:lnTo>
                <a:pt x="12" y="20"/>
              </a:lnTo>
              <a:lnTo>
                <a:pt x="9" y="17"/>
              </a:lnTo>
              <a:lnTo>
                <a:pt x="6" y="17"/>
              </a:lnTo>
              <a:lnTo>
                <a:pt x="6" y="15"/>
              </a:lnTo>
              <a:lnTo>
                <a:pt x="4" y="14"/>
              </a:lnTo>
              <a:lnTo>
                <a:pt x="1" y="14"/>
              </a:lnTo>
              <a:lnTo>
                <a:pt x="0" y="11"/>
              </a:lnTo>
              <a:lnTo>
                <a:pt x="0" y="9"/>
              </a:lnTo>
              <a:lnTo>
                <a:pt x="1" y="8"/>
              </a:lnTo>
              <a:lnTo>
                <a:pt x="0" y="5"/>
              </a:lnTo>
              <a:lnTo>
                <a:pt x="2" y="4"/>
              </a:lnTo>
              <a:lnTo>
                <a:pt x="4" y="4"/>
              </a:lnTo>
              <a:lnTo>
                <a:pt x="5" y="3"/>
              </a:lnTo>
              <a:lnTo>
                <a:pt x="7" y="1"/>
              </a:lnTo>
              <a:lnTo>
                <a:pt x="10" y="0"/>
              </a:lnTo>
              <a:lnTo>
                <a:pt x="12" y="1"/>
              </a:lnTo>
              <a:lnTo>
                <a:pt x="12" y="3"/>
              </a:lnTo>
              <a:lnTo>
                <a:pt x="13" y="4"/>
              </a:lnTo>
              <a:lnTo>
                <a:pt x="15" y="4"/>
              </a:lnTo>
              <a:lnTo>
                <a:pt x="17" y="6"/>
              </a:lnTo>
              <a:lnTo>
                <a:pt x="20" y="6"/>
              </a:lnTo>
              <a:lnTo>
                <a:pt x="20" y="8"/>
              </a:lnTo>
              <a:lnTo>
                <a:pt x="22" y="10"/>
              </a:lnTo>
              <a:lnTo>
                <a:pt x="25" y="11"/>
              </a:lnTo>
              <a:lnTo>
                <a:pt x="28" y="12"/>
              </a:lnTo>
              <a:lnTo>
                <a:pt x="30" y="12"/>
              </a:lnTo>
              <a:lnTo>
                <a:pt x="32" y="12"/>
              </a:lnTo>
              <a:lnTo>
                <a:pt x="33" y="14"/>
              </a:lnTo>
              <a:close/>
            </a:path>
          </a:pathLst>
        </a:custGeom>
        <a:solidFill>
          <a:srgbClr val="DCDCDC"/>
        </a:solidFill>
        <a:ln w="9525">
          <a:solidFill>
            <a:srgbClr val="000000"/>
          </a:solidFill>
          <a:miter lim="800000"/>
          <a:headEnd/>
          <a:tailEnd/>
        </a:ln>
      </xdr:spPr>
    </xdr:sp>
    <xdr:clientData/>
  </xdr:twoCellAnchor>
  <xdr:twoCellAnchor>
    <xdr:from>
      <xdr:col>2</xdr:col>
      <xdr:colOff>57150</xdr:colOff>
      <xdr:row>20</xdr:row>
      <xdr:rowOff>28575</xdr:rowOff>
    </xdr:from>
    <xdr:to>
      <xdr:col>2</xdr:col>
      <xdr:colOff>342900</xdr:colOff>
      <xdr:row>21</xdr:row>
      <xdr:rowOff>104775</xdr:rowOff>
    </xdr:to>
    <xdr:sp macro="[0]!modRegionSelect.RegionClick" textlink="">
      <xdr:nvSpPr>
        <xdr:cNvPr id="209018" name="ShapeReg_76"/>
        <xdr:cNvSpPr>
          <a:spLocks/>
        </xdr:cNvSpPr>
      </xdr:nvSpPr>
      <xdr:spPr bwMode="auto">
        <a:xfrm>
          <a:off x="1276350" y="3390900"/>
          <a:ext cx="285750" cy="238125"/>
        </a:xfrm>
        <a:custGeom>
          <a:avLst/>
          <a:gdLst>
            <a:gd name="T0" fmla="*/ 2147483647 w 30"/>
            <a:gd name="T1" fmla="*/ 0 h 25"/>
            <a:gd name="T2" fmla="*/ 2147483647 w 30"/>
            <a:gd name="T3" fmla="*/ 2147483647 h 25"/>
            <a:gd name="T4" fmla="*/ 2147483647 w 30"/>
            <a:gd name="T5" fmla="*/ 2147483647 h 25"/>
            <a:gd name="T6" fmla="*/ 2147483647 w 30"/>
            <a:gd name="T7" fmla="*/ 2147483647 h 25"/>
            <a:gd name="T8" fmla="*/ 2147483647 w 30"/>
            <a:gd name="T9" fmla="*/ 2147483647 h 25"/>
            <a:gd name="T10" fmla="*/ 2147483647 w 30"/>
            <a:gd name="T11" fmla="*/ 2147483647 h 25"/>
            <a:gd name="T12" fmla="*/ 2147483647 w 30"/>
            <a:gd name="T13" fmla="*/ 2147483647 h 25"/>
            <a:gd name="T14" fmla="*/ 2147483647 w 30"/>
            <a:gd name="T15" fmla="*/ 2147483647 h 25"/>
            <a:gd name="T16" fmla="*/ 2147483647 w 30"/>
            <a:gd name="T17" fmla="*/ 2147483647 h 25"/>
            <a:gd name="T18" fmla="*/ 2147483647 w 30"/>
            <a:gd name="T19" fmla="*/ 2147483647 h 25"/>
            <a:gd name="T20" fmla="*/ 2147483647 w 30"/>
            <a:gd name="T21" fmla="*/ 2147483647 h 25"/>
            <a:gd name="T22" fmla="*/ 2147483647 w 30"/>
            <a:gd name="T23" fmla="*/ 2147483647 h 25"/>
            <a:gd name="T24" fmla="*/ 2147483647 w 30"/>
            <a:gd name="T25" fmla="*/ 2147483647 h 25"/>
            <a:gd name="T26" fmla="*/ 2147483647 w 30"/>
            <a:gd name="T27" fmla="*/ 2147483647 h 25"/>
            <a:gd name="T28" fmla="*/ 2147483647 w 30"/>
            <a:gd name="T29" fmla="*/ 2147483647 h 25"/>
            <a:gd name="T30" fmla="*/ 2147483647 w 30"/>
            <a:gd name="T31" fmla="*/ 2147483647 h 25"/>
            <a:gd name="T32" fmla="*/ 2147483647 w 30"/>
            <a:gd name="T33" fmla="*/ 2147483647 h 25"/>
            <a:gd name="T34" fmla="*/ 2147483647 w 30"/>
            <a:gd name="T35" fmla="*/ 2147483647 h 25"/>
            <a:gd name="T36" fmla="*/ 2147483647 w 30"/>
            <a:gd name="T37" fmla="*/ 2147483647 h 25"/>
            <a:gd name="T38" fmla="*/ 2147483647 w 30"/>
            <a:gd name="T39" fmla="*/ 2147483647 h 25"/>
            <a:gd name="T40" fmla="*/ 2147483647 w 30"/>
            <a:gd name="T41" fmla="*/ 2147483647 h 25"/>
            <a:gd name="T42" fmla="*/ 2147483647 w 30"/>
            <a:gd name="T43" fmla="*/ 2147483647 h 25"/>
            <a:gd name="T44" fmla="*/ 2147483647 w 30"/>
            <a:gd name="T45" fmla="*/ 2147483647 h 25"/>
            <a:gd name="T46" fmla="*/ 2147483647 w 30"/>
            <a:gd name="T47" fmla="*/ 2147483647 h 25"/>
            <a:gd name="T48" fmla="*/ 2147483647 w 30"/>
            <a:gd name="T49" fmla="*/ 2147483647 h 25"/>
            <a:gd name="T50" fmla="*/ 2147483647 w 30"/>
            <a:gd name="T51" fmla="*/ 2147483647 h 25"/>
            <a:gd name="T52" fmla="*/ 2147483647 w 30"/>
            <a:gd name="T53" fmla="*/ 2147483647 h 25"/>
            <a:gd name="T54" fmla="*/ 2147483647 w 30"/>
            <a:gd name="T55" fmla="*/ 2147483647 h 25"/>
            <a:gd name="T56" fmla="*/ 2147483647 w 30"/>
            <a:gd name="T57" fmla="*/ 2147483647 h 25"/>
            <a:gd name="T58" fmla="*/ 0 w 30"/>
            <a:gd name="T59" fmla="*/ 2147483647 h 25"/>
            <a:gd name="T60" fmla="*/ 2147483647 w 30"/>
            <a:gd name="T61" fmla="*/ 2147483647 h 25"/>
            <a:gd name="T62" fmla="*/ 2147483647 w 30"/>
            <a:gd name="T63" fmla="*/ 2147483647 h 25"/>
            <a:gd name="T64" fmla="*/ 2147483647 w 30"/>
            <a:gd name="T65" fmla="*/ 2147483647 h 25"/>
            <a:gd name="T66" fmla="*/ 2147483647 w 30"/>
            <a:gd name="T67" fmla="*/ 2147483647 h 25"/>
            <a:gd name="T68" fmla="*/ 2147483647 w 30"/>
            <a:gd name="T69" fmla="*/ 2147483647 h 25"/>
            <a:gd name="T70" fmla="*/ 2147483647 w 30"/>
            <a:gd name="T71" fmla="*/ 2147483647 h 25"/>
            <a:gd name="T72" fmla="*/ 2147483647 w 30"/>
            <a:gd name="T73" fmla="*/ 2147483647 h 25"/>
            <a:gd name="T74" fmla="*/ 2147483647 w 30"/>
            <a:gd name="T75" fmla="*/ 2147483647 h 25"/>
            <a:gd name="T76" fmla="*/ 2147483647 w 30"/>
            <a:gd name="T77" fmla="*/ 2147483647 h 25"/>
            <a:gd name="T78" fmla="*/ 2147483647 w 30"/>
            <a:gd name="T79" fmla="*/ 2147483647 h 25"/>
            <a:gd name="T80" fmla="*/ 2147483647 w 30"/>
            <a:gd name="T81" fmla="*/ 2147483647 h 25"/>
            <a:gd name="T82" fmla="*/ 2147483647 w 30"/>
            <a:gd name="T83" fmla="*/ 2147483647 h 25"/>
            <a:gd name="T84" fmla="*/ 2147483647 w 30"/>
            <a:gd name="T85" fmla="*/ 2147483647 h 25"/>
            <a:gd name="T86" fmla="*/ 2147483647 w 30"/>
            <a:gd name="T87" fmla="*/ 0 h 25"/>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30"/>
            <a:gd name="T133" fmla="*/ 0 h 25"/>
            <a:gd name="T134" fmla="*/ 30 w 30"/>
            <a:gd name="T135" fmla="*/ 25 h 25"/>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30" h="25">
              <a:moveTo>
                <a:pt x="12" y="0"/>
              </a:moveTo>
              <a:lnTo>
                <a:pt x="15" y="2"/>
              </a:lnTo>
              <a:lnTo>
                <a:pt x="15" y="5"/>
              </a:lnTo>
              <a:lnTo>
                <a:pt x="18" y="4"/>
              </a:lnTo>
              <a:lnTo>
                <a:pt x="20" y="5"/>
              </a:lnTo>
              <a:lnTo>
                <a:pt x="22" y="7"/>
              </a:lnTo>
              <a:lnTo>
                <a:pt x="24" y="9"/>
              </a:lnTo>
              <a:lnTo>
                <a:pt x="26" y="8"/>
              </a:lnTo>
              <a:lnTo>
                <a:pt x="27" y="9"/>
              </a:lnTo>
              <a:lnTo>
                <a:pt x="28" y="12"/>
              </a:lnTo>
              <a:lnTo>
                <a:pt x="30" y="14"/>
              </a:lnTo>
              <a:lnTo>
                <a:pt x="30" y="16"/>
              </a:lnTo>
              <a:lnTo>
                <a:pt x="29" y="19"/>
              </a:lnTo>
              <a:lnTo>
                <a:pt x="26" y="20"/>
              </a:lnTo>
              <a:lnTo>
                <a:pt x="25" y="21"/>
              </a:lnTo>
              <a:lnTo>
                <a:pt x="23" y="18"/>
              </a:lnTo>
              <a:lnTo>
                <a:pt x="20" y="17"/>
              </a:lnTo>
              <a:lnTo>
                <a:pt x="19" y="18"/>
              </a:lnTo>
              <a:lnTo>
                <a:pt x="16" y="16"/>
              </a:lnTo>
              <a:lnTo>
                <a:pt x="15" y="17"/>
              </a:lnTo>
              <a:lnTo>
                <a:pt x="12" y="17"/>
              </a:lnTo>
              <a:lnTo>
                <a:pt x="11" y="18"/>
              </a:lnTo>
              <a:lnTo>
                <a:pt x="11" y="21"/>
              </a:lnTo>
              <a:lnTo>
                <a:pt x="12" y="23"/>
              </a:lnTo>
              <a:lnTo>
                <a:pt x="11" y="25"/>
              </a:lnTo>
              <a:lnTo>
                <a:pt x="9" y="25"/>
              </a:lnTo>
              <a:lnTo>
                <a:pt x="7" y="23"/>
              </a:lnTo>
              <a:lnTo>
                <a:pt x="3" y="23"/>
              </a:lnTo>
              <a:lnTo>
                <a:pt x="1" y="22"/>
              </a:lnTo>
              <a:lnTo>
                <a:pt x="0" y="20"/>
              </a:lnTo>
              <a:lnTo>
                <a:pt x="2" y="17"/>
              </a:lnTo>
              <a:lnTo>
                <a:pt x="3" y="15"/>
              </a:lnTo>
              <a:lnTo>
                <a:pt x="4" y="15"/>
              </a:lnTo>
              <a:lnTo>
                <a:pt x="4" y="13"/>
              </a:lnTo>
              <a:lnTo>
                <a:pt x="3" y="12"/>
              </a:lnTo>
              <a:lnTo>
                <a:pt x="3" y="10"/>
              </a:lnTo>
              <a:lnTo>
                <a:pt x="5" y="9"/>
              </a:lnTo>
              <a:lnTo>
                <a:pt x="5" y="6"/>
              </a:lnTo>
              <a:lnTo>
                <a:pt x="3" y="4"/>
              </a:lnTo>
              <a:lnTo>
                <a:pt x="6" y="2"/>
              </a:lnTo>
              <a:lnTo>
                <a:pt x="7" y="4"/>
              </a:lnTo>
              <a:lnTo>
                <a:pt x="10" y="3"/>
              </a:lnTo>
              <a:lnTo>
                <a:pt x="11" y="1"/>
              </a:lnTo>
              <a:lnTo>
                <a:pt x="12" y="0"/>
              </a:lnTo>
              <a:close/>
            </a:path>
          </a:pathLst>
        </a:custGeom>
        <a:solidFill>
          <a:srgbClr val="DCDCDC"/>
        </a:solidFill>
        <a:ln w="9525">
          <a:solidFill>
            <a:srgbClr val="000000"/>
          </a:solidFill>
          <a:miter lim="800000"/>
          <a:headEnd/>
          <a:tailEnd/>
        </a:ln>
      </xdr:spPr>
    </xdr:sp>
    <xdr:clientData/>
  </xdr:twoCellAnchor>
  <xdr:twoCellAnchor>
    <xdr:from>
      <xdr:col>2</xdr:col>
      <xdr:colOff>142875</xdr:colOff>
      <xdr:row>21</xdr:row>
      <xdr:rowOff>19050</xdr:rowOff>
    </xdr:from>
    <xdr:to>
      <xdr:col>2</xdr:col>
      <xdr:colOff>447675</xdr:colOff>
      <xdr:row>22</xdr:row>
      <xdr:rowOff>114300</xdr:rowOff>
    </xdr:to>
    <xdr:sp macro="[0]!modRegionSelect.RegionClick" textlink="">
      <xdr:nvSpPr>
        <xdr:cNvPr id="209019" name="ShapeReg_64"/>
        <xdr:cNvSpPr>
          <a:spLocks/>
        </xdr:cNvSpPr>
      </xdr:nvSpPr>
      <xdr:spPr bwMode="auto">
        <a:xfrm>
          <a:off x="1362075" y="3543300"/>
          <a:ext cx="304800" cy="257175"/>
        </a:xfrm>
        <a:custGeom>
          <a:avLst/>
          <a:gdLst>
            <a:gd name="T0" fmla="*/ 2147483647 w 32"/>
            <a:gd name="T1" fmla="*/ 2147483647 h 27"/>
            <a:gd name="T2" fmla="*/ 2147483647 w 32"/>
            <a:gd name="T3" fmla="*/ 2147483647 h 27"/>
            <a:gd name="T4" fmla="*/ 2147483647 w 32"/>
            <a:gd name="T5" fmla="*/ 2147483647 h 27"/>
            <a:gd name="T6" fmla="*/ 2147483647 w 32"/>
            <a:gd name="T7" fmla="*/ 2147483647 h 27"/>
            <a:gd name="T8" fmla="*/ 2147483647 w 32"/>
            <a:gd name="T9" fmla="*/ 2147483647 h 27"/>
            <a:gd name="T10" fmla="*/ 2147483647 w 32"/>
            <a:gd name="T11" fmla="*/ 2147483647 h 27"/>
            <a:gd name="T12" fmla="*/ 2147483647 w 32"/>
            <a:gd name="T13" fmla="*/ 0 h 27"/>
            <a:gd name="T14" fmla="*/ 2147483647 w 32"/>
            <a:gd name="T15" fmla="*/ 2147483647 h 27"/>
            <a:gd name="T16" fmla="*/ 2147483647 w 32"/>
            <a:gd name="T17" fmla="*/ 2147483647 h 27"/>
            <a:gd name="T18" fmla="*/ 2147483647 w 32"/>
            <a:gd name="T19" fmla="*/ 2147483647 h 27"/>
            <a:gd name="T20" fmla="*/ 2147483647 w 32"/>
            <a:gd name="T21" fmla="*/ 2147483647 h 27"/>
            <a:gd name="T22" fmla="*/ 2147483647 w 32"/>
            <a:gd name="T23" fmla="*/ 2147483647 h 27"/>
            <a:gd name="T24" fmla="*/ 2147483647 w 32"/>
            <a:gd name="T25" fmla="*/ 2147483647 h 27"/>
            <a:gd name="T26" fmla="*/ 2147483647 w 32"/>
            <a:gd name="T27" fmla="*/ 0 h 27"/>
            <a:gd name="T28" fmla="*/ 2147483647 w 32"/>
            <a:gd name="T29" fmla="*/ 2147483647 h 27"/>
            <a:gd name="T30" fmla="*/ 2147483647 w 32"/>
            <a:gd name="T31" fmla="*/ 2147483647 h 27"/>
            <a:gd name="T32" fmla="*/ 2147483647 w 32"/>
            <a:gd name="T33" fmla="*/ 2147483647 h 27"/>
            <a:gd name="T34" fmla="*/ 2147483647 w 32"/>
            <a:gd name="T35" fmla="*/ 2147483647 h 27"/>
            <a:gd name="T36" fmla="*/ 2147483647 w 32"/>
            <a:gd name="T37" fmla="*/ 2147483647 h 27"/>
            <a:gd name="T38" fmla="*/ 2147483647 w 32"/>
            <a:gd name="T39" fmla="*/ 2147483647 h 27"/>
            <a:gd name="T40" fmla="*/ 0 w 32"/>
            <a:gd name="T41" fmla="*/ 2147483647 h 27"/>
            <a:gd name="T42" fmla="*/ 2147483647 w 32"/>
            <a:gd name="T43" fmla="*/ 2147483647 h 27"/>
            <a:gd name="T44" fmla="*/ 2147483647 w 32"/>
            <a:gd name="T45" fmla="*/ 2147483647 h 27"/>
            <a:gd name="T46" fmla="*/ 2147483647 w 32"/>
            <a:gd name="T47" fmla="*/ 2147483647 h 27"/>
            <a:gd name="T48" fmla="*/ 2147483647 w 32"/>
            <a:gd name="T49" fmla="*/ 2147483647 h 27"/>
            <a:gd name="T50" fmla="*/ 2147483647 w 32"/>
            <a:gd name="T51" fmla="*/ 2147483647 h 27"/>
            <a:gd name="T52" fmla="*/ 2147483647 w 32"/>
            <a:gd name="T53" fmla="*/ 2147483647 h 27"/>
            <a:gd name="T54" fmla="*/ 2147483647 w 32"/>
            <a:gd name="T55" fmla="*/ 2147483647 h 27"/>
            <a:gd name="T56" fmla="*/ 2147483647 w 32"/>
            <a:gd name="T57" fmla="*/ 2147483647 h 27"/>
            <a:gd name="T58" fmla="*/ 2147483647 w 32"/>
            <a:gd name="T59" fmla="*/ 2147483647 h 27"/>
            <a:gd name="T60" fmla="*/ 2147483647 w 32"/>
            <a:gd name="T61" fmla="*/ 2147483647 h 27"/>
            <a:gd name="T62" fmla="*/ 2147483647 w 32"/>
            <a:gd name="T63" fmla="*/ 2147483647 h 27"/>
            <a:gd name="T64" fmla="*/ 2147483647 w 32"/>
            <a:gd name="T65" fmla="*/ 2147483647 h 27"/>
            <a:gd name="T66" fmla="*/ 2147483647 w 32"/>
            <a:gd name="T67" fmla="*/ 2147483647 h 27"/>
            <a:gd name="T68" fmla="*/ 2147483647 w 32"/>
            <a:gd name="T69" fmla="*/ 2147483647 h 27"/>
            <a:gd name="T70" fmla="*/ 2147483647 w 32"/>
            <a:gd name="T71" fmla="*/ 2147483647 h 27"/>
            <a:gd name="T72" fmla="*/ 2147483647 w 32"/>
            <a:gd name="T73" fmla="*/ 2147483647 h 27"/>
            <a:gd name="T74" fmla="*/ 2147483647 w 32"/>
            <a:gd name="T75" fmla="*/ 2147483647 h 27"/>
            <a:gd name="T76" fmla="*/ 2147483647 w 32"/>
            <a:gd name="T77" fmla="*/ 2147483647 h 27"/>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32"/>
            <a:gd name="T118" fmla="*/ 0 h 27"/>
            <a:gd name="T119" fmla="*/ 32 w 32"/>
            <a:gd name="T120" fmla="*/ 27 h 27"/>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32" h="27">
              <a:moveTo>
                <a:pt x="32" y="8"/>
              </a:moveTo>
              <a:lnTo>
                <a:pt x="31" y="6"/>
              </a:lnTo>
              <a:lnTo>
                <a:pt x="32" y="4"/>
              </a:lnTo>
              <a:lnTo>
                <a:pt x="29" y="2"/>
              </a:lnTo>
              <a:lnTo>
                <a:pt x="26" y="2"/>
              </a:lnTo>
              <a:lnTo>
                <a:pt x="25" y="3"/>
              </a:lnTo>
              <a:lnTo>
                <a:pt x="21" y="0"/>
              </a:lnTo>
              <a:lnTo>
                <a:pt x="20" y="3"/>
              </a:lnTo>
              <a:lnTo>
                <a:pt x="17" y="4"/>
              </a:lnTo>
              <a:lnTo>
                <a:pt x="16" y="5"/>
              </a:lnTo>
              <a:lnTo>
                <a:pt x="14" y="2"/>
              </a:lnTo>
              <a:lnTo>
                <a:pt x="11" y="1"/>
              </a:lnTo>
              <a:lnTo>
                <a:pt x="10" y="2"/>
              </a:lnTo>
              <a:lnTo>
                <a:pt x="7" y="0"/>
              </a:lnTo>
              <a:lnTo>
                <a:pt x="6" y="1"/>
              </a:lnTo>
              <a:lnTo>
                <a:pt x="3" y="1"/>
              </a:lnTo>
              <a:lnTo>
                <a:pt x="2" y="2"/>
              </a:lnTo>
              <a:lnTo>
                <a:pt x="2" y="5"/>
              </a:lnTo>
              <a:lnTo>
                <a:pt x="3" y="7"/>
              </a:lnTo>
              <a:lnTo>
                <a:pt x="2" y="9"/>
              </a:lnTo>
              <a:lnTo>
                <a:pt x="0" y="9"/>
              </a:lnTo>
              <a:lnTo>
                <a:pt x="1" y="11"/>
              </a:lnTo>
              <a:lnTo>
                <a:pt x="1" y="14"/>
              </a:lnTo>
              <a:lnTo>
                <a:pt x="4" y="15"/>
              </a:lnTo>
              <a:lnTo>
                <a:pt x="5" y="18"/>
              </a:lnTo>
              <a:lnTo>
                <a:pt x="7" y="21"/>
              </a:lnTo>
              <a:lnTo>
                <a:pt x="7" y="24"/>
              </a:lnTo>
              <a:lnTo>
                <a:pt x="9" y="25"/>
              </a:lnTo>
              <a:lnTo>
                <a:pt x="10" y="27"/>
              </a:lnTo>
              <a:lnTo>
                <a:pt x="14" y="27"/>
              </a:lnTo>
              <a:lnTo>
                <a:pt x="16" y="24"/>
              </a:lnTo>
              <a:lnTo>
                <a:pt x="18" y="22"/>
              </a:lnTo>
              <a:lnTo>
                <a:pt x="20" y="23"/>
              </a:lnTo>
              <a:lnTo>
                <a:pt x="20" y="21"/>
              </a:lnTo>
              <a:lnTo>
                <a:pt x="24" y="20"/>
              </a:lnTo>
              <a:lnTo>
                <a:pt x="26" y="16"/>
              </a:lnTo>
              <a:lnTo>
                <a:pt x="29" y="14"/>
              </a:lnTo>
              <a:lnTo>
                <a:pt x="31" y="12"/>
              </a:lnTo>
              <a:lnTo>
                <a:pt x="32" y="8"/>
              </a:lnTo>
              <a:close/>
            </a:path>
          </a:pathLst>
        </a:custGeom>
        <a:solidFill>
          <a:srgbClr val="DCDCDC"/>
        </a:solidFill>
        <a:ln w="9525">
          <a:solidFill>
            <a:srgbClr val="000000"/>
          </a:solidFill>
          <a:miter lim="800000"/>
          <a:headEnd/>
          <a:tailEnd/>
        </a:ln>
      </xdr:spPr>
    </xdr:sp>
    <xdr:clientData/>
  </xdr:twoCellAnchor>
  <xdr:twoCellAnchor>
    <xdr:from>
      <xdr:col>3</xdr:col>
      <xdr:colOff>419100</xdr:colOff>
      <xdr:row>22</xdr:row>
      <xdr:rowOff>0</xdr:rowOff>
    </xdr:from>
    <xdr:to>
      <xdr:col>4</xdr:col>
      <xdr:colOff>209550</xdr:colOff>
      <xdr:row>23</xdr:row>
      <xdr:rowOff>123825</xdr:rowOff>
    </xdr:to>
    <xdr:sp macro="[0]!modRegionSelect.RegionClick" textlink="">
      <xdr:nvSpPr>
        <xdr:cNvPr id="209020" name="ShapeReg_28"/>
        <xdr:cNvSpPr>
          <a:spLocks/>
        </xdr:cNvSpPr>
      </xdr:nvSpPr>
      <xdr:spPr bwMode="auto">
        <a:xfrm>
          <a:off x="2247900" y="3686175"/>
          <a:ext cx="400050" cy="285750"/>
        </a:xfrm>
        <a:custGeom>
          <a:avLst/>
          <a:gdLst>
            <a:gd name="T0" fmla="*/ 2147483647 w 42"/>
            <a:gd name="T1" fmla="*/ 2147483647 h 30"/>
            <a:gd name="T2" fmla="*/ 2147483647 w 42"/>
            <a:gd name="T3" fmla="*/ 0 h 30"/>
            <a:gd name="T4" fmla="*/ 2147483647 w 42"/>
            <a:gd name="T5" fmla="*/ 2147483647 h 30"/>
            <a:gd name="T6" fmla="*/ 2147483647 w 42"/>
            <a:gd name="T7" fmla="*/ 2147483647 h 30"/>
            <a:gd name="T8" fmla="*/ 2147483647 w 42"/>
            <a:gd name="T9" fmla="*/ 2147483647 h 30"/>
            <a:gd name="T10" fmla="*/ 2147483647 w 42"/>
            <a:gd name="T11" fmla="*/ 2147483647 h 30"/>
            <a:gd name="T12" fmla="*/ 2147483647 w 42"/>
            <a:gd name="T13" fmla="*/ 2147483647 h 30"/>
            <a:gd name="T14" fmla="*/ 2147483647 w 42"/>
            <a:gd name="T15" fmla="*/ 2147483647 h 30"/>
            <a:gd name="T16" fmla="*/ 2147483647 w 42"/>
            <a:gd name="T17" fmla="*/ 2147483647 h 30"/>
            <a:gd name="T18" fmla="*/ 2147483647 w 42"/>
            <a:gd name="T19" fmla="*/ 2147483647 h 30"/>
            <a:gd name="T20" fmla="*/ 2147483647 w 42"/>
            <a:gd name="T21" fmla="*/ 2147483647 h 30"/>
            <a:gd name="T22" fmla="*/ 2147483647 w 42"/>
            <a:gd name="T23" fmla="*/ 2147483647 h 30"/>
            <a:gd name="T24" fmla="*/ 2147483647 w 42"/>
            <a:gd name="T25" fmla="*/ 2147483647 h 30"/>
            <a:gd name="T26" fmla="*/ 2147483647 w 42"/>
            <a:gd name="T27" fmla="*/ 2147483647 h 30"/>
            <a:gd name="T28" fmla="*/ 2147483647 w 42"/>
            <a:gd name="T29" fmla="*/ 2147483647 h 30"/>
            <a:gd name="T30" fmla="*/ 2147483647 w 42"/>
            <a:gd name="T31" fmla="*/ 2147483647 h 30"/>
            <a:gd name="T32" fmla="*/ 2147483647 w 42"/>
            <a:gd name="T33" fmla="*/ 2147483647 h 30"/>
            <a:gd name="T34" fmla="*/ 2147483647 w 42"/>
            <a:gd name="T35" fmla="*/ 2147483647 h 30"/>
            <a:gd name="T36" fmla="*/ 2147483647 w 42"/>
            <a:gd name="T37" fmla="*/ 2147483647 h 30"/>
            <a:gd name="T38" fmla="*/ 2147483647 w 42"/>
            <a:gd name="T39" fmla="*/ 2147483647 h 30"/>
            <a:gd name="T40" fmla="*/ 2147483647 w 42"/>
            <a:gd name="T41" fmla="*/ 2147483647 h 30"/>
            <a:gd name="T42" fmla="*/ 2147483647 w 42"/>
            <a:gd name="T43" fmla="*/ 2147483647 h 30"/>
            <a:gd name="T44" fmla="*/ 2147483647 w 42"/>
            <a:gd name="T45" fmla="*/ 2147483647 h 30"/>
            <a:gd name="T46" fmla="*/ 2147483647 w 42"/>
            <a:gd name="T47" fmla="*/ 2147483647 h 30"/>
            <a:gd name="T48" fmla="*/ 2147483647 w 42"/>
            <a:gd name="T49" fmla="*/ 2147483647 h 30"/>
            <a:gd name="T50" fmla="*/ 2147483647 w 42"/>
            <a:gd name="T51" fmla="*/ 2147483647 h 30"/>
            <a:gd name="T52" fmla="*/ 2147483647 w 42"/>
            <a:gd name="T53" fmla="*/ 2147483647 h 30"/>
            <a:gd name="T54" fmla="*/ 2147483647 w 42"/>
            <a:gd name="T55" fmla="*/ 2147483647 h 30"/>
            <a:gd name="T56" fmla="*/ 2147483647 w 42"/>
            <a:gd name="T57" fmla="*/ 2147483647 h 30"/>
            <a:gd name="T58" fmla="*/ 2147483647 w 42"/>
            <a:gd name="T59" fmla="*/ 2147483647 h 30"/>
            <a:gd name="T60" fmla="*/ 2147483647 w 42"/>
            <a:gd name="T61" fmla="*/ 2147483647 h 30"/>
            <a:gd name="T62" fmla="*/ 2147483647 w 42"/>
            <a:gd name="T63" fmla="*/ 2147483647 h 30"/>
            <a:gd name="T64" fmla="*/ 2147483647 w 42"/>
            <a:gd name="T65" fmla="*/ 2147483647 h 30"/>
            <a:gd name="T66" fmla="*/ 2147483647 w 42"/>
            <a:gd name="T67" fmla="*/ 2147483647 h 30"/>
            <a:gd name="T68" fmla="*/ 2147483647 w 42"/>
            <a:gd name="T69" fmla="*/ 2147483647 h 30"/>
            <a:gd name="T70" fmla="*/ 2147483647 w 42"/>
            <a:gd name="T71" fmla="*/ 2147483647 h 30"/>
            <a:gd name="T72" fmla="*/ 2147483647 w 42"/>
            <a:gd name="T73" fmla="*/ 2147483647 h 30"/>
            <a:gd name="T74" fmla="*/ 2147483647 w 42"/>
            <a:gd name="T75" fmla="*/ 2147483647 h 30"/>
            <a:gd name="T76" fmla="*/ 2147483647 w 42"/>
            <a:gd name="T77" fmla="*/ 2147483647 h 30"/>
            <a:gd name="T78" fmla="*/ 2147483647 w 42"/>
            <a:gd name="T79" fmla="*/ 2147483647 h 30"/>
            <a:gd name="T80" fmla="*/ 2147483647 w 42"/>
            <a:gd name="T81" fmla="*/ 2147483647 h 30"/>
            <a:gd name="T82" fmla="*/ 2147483647 w 42"/>
            <a:gd name="T83" fmla="*/ 2147483647 h 30"/>
            <a:gd name="T84" fmla="*/ 0 w 42"/>
            <a:gd name="T85" fmla="*/ 2147483647 h 30"/>
            <a:gd name="T86" fmla="*/ 0 w 42"/>
            <a:gd name="T87" fmla="*/ 2147483647 h 30"/>
            <a:gd name="T88" fmla="*/ 2147483647 w 42"/>
            <a:gd name="T89" fmla="*/ 2147483647 h 30"/>
            <a:gd name="T90" fmla="*/ 2147483647 w 42"/>
            <a:gd name="T91" fmla="*/ 2147483647 h 30"/>
            <a:gd name="T92" fmla="*/ 2147483647 w 42"/>
            <a:gd name="T93" fmla="*/ 2147483647 h 30"/>
            <a:gd name="T94" fmla="*/ 2147483647 w 42"/>
            <a:gd name="T95" fmla="*/ 2147483647 h 30"/>
            <a:gd name="T96" fmla="*/ 2147483647 w 42"/>
            <a:gd name="T97" fmla="*/ 2147483647 h 30"/>
            <a:gd name="T98" fmla="*/ 2147483647 w 42"/>
            <a:gd name="T99" fmla="*/ 2147483647 h 30"/>
            <a:gd name="T100" fmla="*/ 2147483647 w 42"/>
            <a:gd name="T101" fmla="*/ 2147483647 h 30"/>
            <a:gd name="T102" fmla="*/ 2147483647 w 42"/>
            <a:gd name="T103" fmla="*/ 2147483647 h 30"/>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42"/>
            <a:gd name="T157" fmla="*/ 0 h 30"/>
            <a:gd name="T158" fmla="*/ 42 w 42"/>
            <a:gd name="T159" fmla="*/ 30 h 30"/>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42" h="30">
              <a:moveTo>
                <a:pt x="7" y="3"/>
              </a:moveTo>
              <a:lnTo>
                <a:pt x="10" y="0"/>
              </a:lnTo>
              <a:lnTo>
                <a:pt x="12" y="1"/>
              </a:lnTo>
              <a:lnTo>
                <a:pt x="14" y="1"/>
              </a:lnTo>
              <a:lnTo>
                <a:pt x="16" y="2"/>
              </a:lnTo>
              <a:lnTo>
                <a:pt x="17" y="2"/>
              </a:lnTo>
              <a:lnTo>
                <a:pt x="19" y="5"/>
              </a:lnTo>
              <a:lnTo>
                <a:pt x="22" y="2"/>
              </a:lnTo>
              <a:lnTo>
                <a:pt x="25" y="2"/>
              </a:lnTo>
              <a:lnTo>
                <a:pt x="26" y="4"/>
              </a:lnTo>
              <a:lnTo>
                <a:pt x="25" y="7"/>
              </a:lnTo>
              <a:lnTo>
                <a:pt x="27" y="10"/>
              </a:lnTo>
              <a:lnTo>
                <a:pt x="29" y="10"/>
              </a:lnTo>
              <a:lnTo>
                <a:pt x="29" y="13"/>
              </a:lnTo>
              <a:lnTo>
                <a:pt x="31" y="14"/>
              </a:lnTo>
              <a:lnTo>
                <a:pt x="32" y="15"/>
              </a:lnTo>
              <a:lnTo>
                <a:pt x="35" y="15"/>
              </a:lnTo>
              <a:lnTo>
                <a:pt x="35" y="17"/>
              </a:lnTo>
              <a:lnTo>
                <a:pt x="37" y="17"/>
              </a:lnTo>
              <a:lnTo>
                <a:pt x="37" y="20"/>
              </a:lnTo>
              <a:lnTo>
                <a:pt x="42" y="23"/>
              </a:lnTo>
              <a:lnTo>
                <a:pt x="42" y="27"/>
              </a:lnTo>
              <a:lnTo>
                <a:pt x="41" y="29"/>
              </a:lnTo>
              <a:lnTo>
                <a:pt x="38" y="29"/>
              </a:lnTo>
              <a:lnTo>
                <a:pt x="35" y="30"/>
              </a:lnTo>
              <a:lnTo>
                <a:pt x="32" y="29"/>
              </a:lnTo>
              <a:lnTo>
                <a:pt x="29" y="29"/>
              </a:lnTo>
              <a:lnTo>
                <a:pt x="26" y="29"/>
              </a:lnTo>
              <a:lnTo>
                <a:pt x="22" y="27"/>
              </a:lnTo>
              <a:lnTo>
                <a:pt x="21" y="27"/>
              </a:lnTo>
              <a:lnTo>
                <a:pt x="19" y="29"/>
              </a:lnTo>
              <a:lnTo>
                <a:pt x="17" y="30"/>
              </a:lnTo>
              <a:lnTo>
                <a:pt x="14" y="28"/>
              </a:lnTo>
              <a:lnTo>
                <a:pt x="12" y="28"/>
              </a:lnTo>
              <a:lnTo>
                <a:pt x="9" y="27"/>
              </a:lnTo>
              <a:lnTo>
                <a:pt x="4" y="27"/>
              </a:lnTo>
              <a:lnTo>
                <a:pt x="5" y="25"/>
              </a:lnTo>
              <a:lnTo>
                <a:pt x="7" y="23"/>
              </a:lnTo>
              <a:lnTo>
                <a:pt x="6" y="21"/>
              </a:lnTo>
              <a:lnTo>
                <a:pt x="3" y="21"/>
              </a:lnTo>
              <a:lnTo>
                <a:pt x="3" y="20"/>
              </a:lnTo>
              <a:lnTo>
                <a:pt x="1" y="20"/>
              </a:lnTo>
              <a:lnTo>
                <a:pt x="0" y="18"/>
              </a:lnTo>
              <a:lnTo>
                <a:pt x="0" y="16"/>
              </a:lnTo>
              <a:lnTo>
                <a:pt x="2" y="16"/>
              </a:lnTo>
              <a:lnTo>
                <a:pt x="3" y="15"/>
              </a:lnTo>
              <a:lnTo>
                <a:pt x="2" y="12"/>
              </a:lnTo>
              <a:lnTo>
                <a:pt x="4" y="11"/>
              </a:lnTo>
              <a:lnTo>
                <a:pt x="6" y="11"/>
              </a:lnTo>
              <a:lnTo>
                <a:pt x="7" y="9"/>
              </a:lnTo>
              <a:lnTo>
                <a:pt x="7" y="6"/>
              </a:lnTo>
              <a:lnTo>
                <a:pt x="7" y="3"/>
              </a:lnTo>
              <a:close/>
            </a:path>
          </a:pathLst>
        </a:custGeom>
        <a:solidFill>
          <a:srgbClr val="DCDCDC"/>
        </a:solidFill>
        <a:ln w="9525">
          <a:solidFill>
            <a:srgbClr val="000000"/>
          </a:solidFill>
          <a:miter lim="800000"/>
          <a:headEnd/>
          <a:tailEnd/>
        </a:ln>
      </xdr:spPr>
    </xdr:sp>
    <xdr:clientData/>
  </xdr:twoCellAnchor>
  <xdr:twoCellAnchor>
    <xdr:from>
      <xdr:col>2</xdr:col>
      <xdr:colOff>495300</xdr:colOff>
      <xdr:row>20</xdr:row>
      <xdr:rowOff>123825</xdr:rowOff>
    </xdr:from>
    <xdr:to>
      <xdr:col>3</xdr:col>
      <xdr:colOff>323850</xdr:colOff>
      <xdr:row>24</xdr:row>
      <xdr:rowOff>47625</xdr:rowOff>
    </xdr:to>
    <xdr:sp macro="[0]!modRegionSelect.RegionClick" textlink="">
      <xdr:nvSpPr>
        <xdr:cNvPr id="209021" name="ShapeReg_48"/>
        <xdr:cNvSpPr>
          <a:spLocks/>
        </xdr:cNvSpPr>
      </xdr:nvSpPr>
      <xdr:spPr bwMode="auto">
        <a:xfrm>
          <a:off x="1714500" y="3486150"/>
          <a:ext cx="438150" cy="571500"/>
        </a:xfrm>
        <a:custGeom>
          <a:avLst/>
          <a:gdLst>
            <a:gd name="T0" fmla="*/ 2147483647 w 46"/>
            <a:gd name="T1" fmla="*/ 2147483647 h 60"/>
            <a:gd name="T2" fmla="*/ 2147483647 w 46"/>
            <a:gd name="T3" fmla="*/ 2147483647 h 60"/>
            <a:gd name="T4" fmla="*/ 2147483647 w 46"/>
            <a:gd name="T5" fmla="*/ 2147483647 h 60"/>
            <a:gd name="T6" fmla="*/ 2147483647 w 46"/>
            <a:gd name="T7" fmla="*/ 2147483647 h 60"/>
            <a:gd name="T8" fmla="*/ 2147483647 w 46"/>
            <a:gd name="T9" fmla="*/ 2147483647 h 60"/>
            <a:gd name="T10" fmla="*/ 2147483647 w 46"/>
            <a:gd name="T11" fmla="*/ 2147483647 h 60"/>
            <a:gd name="T12" fmla="*/ 2147483647 w 46"/>
            <a:gd name="T13" fmla="*/ 0 h 60"/>
            <a:gd name="T14" fmla="*/ 2147483647 w 46"/>
            <a:gd name="T15" fmla="*/ 2147483647 h 60"/>
            <a:gd name="T16" fmla="*/ 2147483647 w 46"/>
            <a:gd name="T17" fmla="*/ 2147483647 h 60"/>
            <a:gd name="T18" fmla="*/ 2147483647 w 46"/>
            <a:gd name="T19" fmla="*/ 2147483647 h 60"/>
            <a:gd name="T20" fmla="*/ 2147483647 w 46"/>
            <a:gd name="T21" fmla="*/ 2147483647 h 60"/>
            <a:gd name="T22" fmla="*/ 2147483647 w 46"/>
            <a:gd name="T23" fmla="*/ 2147483647 h 60"/>
            <a:gd name="T24" fmla="*/ 2147483647 w 46"/>
            <a:gd name="T25" fmla="*/ 2147483647 h 60"/>
            <a:gd name="T26" fmla="*/ 2147483647 w 46"/>
            <a:gd name="T27" fmla="*/ 2147483647 h 60"/>
            <a:gd name="T28" fmla="*/ 2147483647 w 46"/>
            <a:gd name="T29" fmla="*/ 2147483647 h 60"/>
            <a:gd name="T30" fmla="*/ 2147483647 w 46"/>
            <a:gd name="T31" fmla="*/ 2147483647 h 60"/>
            <a:gd name="T32" fmla="*/ 0 w 46"/>
            <a:gd name="T33" fmla="*/ 2147483647 h 60"/>
            <a:gd name="T34" fmla="*/ 0 w 46"/>
            <a:gd name="T35" fmla="*/ 2147483647 h 60"/>
            <a:gd name="T36" fmla="*/ 0 w 46"/>
            <a:gd name="T37" fmla="*/ 2147483647 h 60"/>
            <a:gd name="T38" fmla="*/ 2147483647 w 46"/>
            <a:gd name="T39" fmla="*/ 2147483647 h 60"/>
            <a:gd name="T40" fmla="*/ 2147483647 w 46"/>
            <a:gd name="T41" fmla="*/ 2147483647 h 60"/>
            <a:gd name="T42" fmla="*/ 2147483647 w 46"/>
            <a:gd name="T43" fmla="*/ 2147483647 h 60"/>
            <a:gd name="T44" fmla="*/ 2147483647 w 46"/>
            <a:gd name="T45" fmla="*/ 2147483647 h 60"/>
            <a:gd name="T46" fmla="*/ 2147483647 w 46"/>
            <a:gd name="T47" fmla="*/ 2147483647 h 60"/>
            <a:gd name="T48" fmla="*/ 2147483647 w 46"/>
            <a:gd name="T49" fmla="*/ 2147483647 h 60"/>
            <a:gd name="T50" fmla="*/ 2147483647 w 46"/>
            <a:gd name="T51" fmla="*/ 2147483647 h 60"/>
            <a:gd name="T52" fmla="*/ 2147483647 w 46"/>
            <a:gd name="T53" fmla="*/ 2147483647 h 60"/>
            <a:gd name="T54" fmla="*/ 2147483647 w 46"/>
            <a:gd name="T55" fmla="*/ 2147483647 h 60"/>
            <a:gd name="T56" fmla="*/ 2147483647 w 46"/>
            <a:gd name="T57" fmla="*/ 2147483647 h 60"/>
            <a:gd name="T58" fmla="*/ 2147483647 w 46"/>
            <a:gd name="T59" fmla="*/ 2147483647 h 60"/>
            <a:gd name="T60" fmla="*/ 2147483647 w 46"/>
            <a:gd name="T61" fmla="*/ 2147483647 h 60"/>
            <a:gd name="T62" fmla="*/ 2147483647 w 46"/>
            <a:gd name="T63" fmla="*/ 2147483647 h 60"/>
            <a:gd name="T64" fmla="*/ 2147483647 w 46"/>
            <a:gd name="T65" fmla="*/ 2147483647 h 60"/>
            <a:gd name="T66" fmla="*/ 2147483647 w 46"/>
            <a:gd name="T67" fmla="*/ 2147483647 h 60"/>
            <a:gd name="T68" fmla="*/ 2147483647 w 46"/>
            <a:gd name="T69" fmla="*/ 2147483647 h 60"/>
            <a:gd name="T70" fmla="*/ 2147483647 w 46"/>
            <a:gd name="T71" fmla="*/ 2147483647 h 60"/>
            <a:gd name="T72" fmla="*/ 2147483647 w 46"/>
            <a:gd name="T73" fmla="*/ 2147483647 h 60"/>
            <a:gd name="T74" fmla="*/ 2147483647 w 46"/>
            <a:gd name="T75" fmla="*/ 2147483647 h 60"/>
            <a:gd name="T76" fmla="*/ 2147483647 w 46"/>
            <a:gd name="T77" fmla="*/ 2147483647 h 60"/>
            <a:gd name="T78" fmla="*/ 2147483647 w 46"/>
            <a:gd name="T79" fmla="*/ 2147483647 h 60"/>
            <a:gd name="T80" fmla="*/ 2147483647 w 46"/>
            <a:gd name="T81" fmla="*/ 2147483647 h 60"/>
            <a:gd name="T82" fmla="*/ 2147483647 w 46"/>
            <a:gd name="T83" fmla="*/ 2147483647 h 60"/>
            <a:gd name="T84" fmla="*/ 2147483647 w 46"/>
            <a:gd name="T85" fmla="*/ 2147483647 h 60"/>
            <a:gd name="T86" fmla="*/ 2147483647 w 46"/>
            <a:gd name="T87" fmla="*/ 2147483647 h 60"/>
            <a:gd name="T88" fmla="*/ 2147483647 w 46"/>
            <a:gd name="T89" fmla="*/ 2147483647 h 60"/>
            <a:gd name="T90" fmla="*/ 2147483647 w 46"/>
            <a:gd name="T91" fmla="*/ 2147483647 h 60"/>
            <a:gd name="T92" fmla="*/ 2147483647 w 46"/>
            <a:gd name="T93" fmla="*/ 2147483647 h 60"/>
            <a:gd name="T94" fmla="*/ 2147483647 w 46"/>
            <a:gd name="T95" fmla="*/ 2147483647 h 60"/>
            <a:gd name="T96" fmla="*/ 2147483647 w 46"/>
            <a:gd name="T97" fmla="*/ 2147483647 h 60"/>
            <a:gd name="T98" fmla="*/ 2147483647 w 46"/>
            <a:gd name="T99" fmla="*/ 2147483647 h 60"/>
            <a:gd name="T100" fmla="*/ 2147483647 w 46"/>
            <a:gd name="T101" fmla="*/ 2147483647 h 60"/>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46"/>
            <a:gd name="T154" fmla="*/ 0 h 60"/>
            <a:gd name="T155" fmla="*/ 46 w 46"/>
            <a:gd name="T156" fmla="*/ 60 h 60"/>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46" h="60">
              <a:moveTo>
                <a:pt x="45" y="16"/>
              </a:moveTo>
              <a:lnTo>
                <a:pt x="43" y="17"/>
              </a:lnTo>
              <a:lnTo>
                <a:pt x="42" y="15"/>
              </a:lnTo>
              <a:lnTo>
                <a:pt x="40" y="15"/>
              </a:lnTo>
              <a:lnTo>
                <a:pt x="37" y="13"/>
              </a:lnTo>
              <a:lnTo>
                <a:pt x="35" y="10"/>
              </a:lnTo>
              <a:lnTo>
                <a:pt x="34" y="11"/>
              </a:lnTo>
              <a:lnTo>
                <a:pt x="32" y="10"/>
              </a:lnTo>
              <a:lnTo>
                <a:pt x="31" y="7"/>
              </a:lnTo>
              <a:lnTo>
                <a:pt x="29" y="6"/>
              </a:lnTo>
              <a:lnTo>
                <a:pt x="27" y="4"/>
              </a:lnTo>
              <a:lnTo>
                <a:pt x="25" y="4"/>
              </a:lnTo>
              <a:lnTo>
                <a:pt x="22" y="2"/>
              </a:lnTo>
              <a:lnTo>
                <a:pt x="22" y="0"/>
              </a:lnTo>
              <a:lnTo>
                <a:pt x="20" y="0"/>
              </a:lnTo>
              <a:lnTo>
                <a:pt x="19" y="1"/>
              </a:lnTo>
              <a:lnTo>
                <a:pt x="14" y="3"/>
              </a:lnTo>
              <a:lnTo>
                <a:pt x="13" y="3"/>
              </a:lnTo>
              <a:lnTo>
                <a:pt x="14" y="5"/>
              </a:lnTo>
              <a:lnTo>
                <a:pt x="14" y="7"/>
              </a:lnTo>
              <a:lnTo>
                <a:pt x="11" y="9"/>
              </a:lnTo>
              <a:lnTo>
                <a:pt x="9" y="9"/>
              </a:lnTo>
              <a:lnTo>
                <a:pt x="8" y="10"/>
              </a:lnTo>
              <a:lnTo>
                <a:pt x="7" y="9"/>
              </a:lnTo>
              <a:lnTo>
                <a:pt x="6" y="10"/>
              </a:lnTo>
              <a:lnTo>
                <a:pt x="6" y="11"/>
              </a:lnTo>
              <a:lnTo>
                <a:pt x="6" y="13"/>
              </a:lnTo>
              <a:lnTo>
                <a:pt x="7" y="13"/>
              </a:lnTo>
              <a:lnTo>
                <a:pt x="6" y="15"/>
              </a:lnTo>
              <a:lnTo>
                <a:pt x="4" y="16"/>
              </a:lnTo>
              <a:lnTo>
                <a:pt x="3" y="16"/>
              </a:lnTo>
              <a:lnTo>
                <a:pt x="2" y="18"/>
              </a:lnTo>
              <a:lnTo>
                <a:pt x="1" y="19"/>
              </a:lnTo>
              <a:lnTo>
                <a:pt x="0" y="20"/>
              </a:lnTo>
              <a:lnTo>
                <a:pt x="0" y="21"/>
              </a:lnTo>
              <a:lnTo>
                <a:pt x="0" y="24"/>
              </a:lnTo>
              <a:lnTo>
                <a:pt x="1" y="25"/>
              </a:lnTo>
              <a:lnTo>
                <a:pt x="0" y="29"/>
              </a:lnTo>
              <a:lnTo>
                <a:pt x="2" y="30"/>
              </a:lnTo>
              <a:lnTo>
                <a:pt x="4" y="32"/>
              </a:lnTo>
              <a:lnTo>
                <a:pt x="5" y="35"/>
              </a:lnTo>
              <a:lnTo>
                <a:pt x="5" y="38"/>
              </a:lnTo>
              <a:lnTo>
                <a:pt x="6" y="39"/>
              </a:lnTo>
              <a:lnTo>
                <a:pt x="5" y="41"/>
              </a:lnTo>
              <a:lnTo>
                <a:pt x="5" y="44"/>
              </a:lnTo>
              <a:lnTo>
                <a:pt x="4" y="45"/>
              </a:lnTo>
              <a:lnTo>
                <a:pt x="6" y="46"/>
              </a:lnTo>
              <a:lnTo>
                <a:pt x="7" y="45"/>
              </a:lnTo>
              <a:lnTo>
                <a:pt x="10" y="45"/>
              </a:lnTo>
              <a:lnTo>
                <a:pt x="10" y="46"/>
              </a:lnTo>
              <a:lnTo>
                <a:pt x="10" y="48"/>
              </a:lnTo>
              <a:lnTo>
                <a:pt x="7" y="49"/>
              </a:lnTo>
              <a:lnTo>
                <a:pt x="8" y="50"/>
              </a:lnTo>
              <a:lnTo>
                <a:pt x="9" y="50"/>
              </a:lnTo>
              <a:lnTo>
                <a:pt x="9" y="53"/>
              </a:lnTo>
              <a:lnTo>
                <a:pt x="8" y="54"/>
              </a:lnTo>
              <a:lnTo>
                <a:pt x="8" y="56"/>
              </a:lnTo>
              <a:lnTo>
                <a:pt x="10" y="56"/>
              </a:lnTo>
              <a:lnTo>
                <a:pt x="10" y="57"/>
              </a:lnTo>
              <a:lnTo>
                <a:pt x="12" y="58"/>
              </a:lnTo>
              <a:lnTo>
                <a:pt x="13" y="58"/>
              </a:lnTo>
              <a:lnTo>
                <a:pt x="14" y="57"/>
              </a:lnTo>
              <a:lnTo>
                <a:pt x="16" y="57"/>
              </a:lnTo>
              <a:lnTo>
                <a:pt x="16" y="59"/>
              </a:lnTo>
              <a:lnTo>
                <a:pt x="18" y="60"/>
              </a:lnTo>
              <a:lnTo>
                <a:pt x="19" y="60"/>
              </a:lnTo>
              <a:lnTo>
                <a:pt x="21" y="59"/>
              </a:lnTo>
              <a:lnTo>
                <a:pt x="22" y="56"/>
              </a:lnTo>
              <a:lnTo>
                <a:pt x="23" y="55"/>
              </a:lnTo>
              <a:lnTo>
                <a:pt x="25" y="54"/>
              </a:lnTo>
              <a:lnTo>
                <a:pt x="26" y="52"/>
              </a:lnTo>
              <a:lnTo>
                <a:pt x="27" y="49"/>
              </a:lnTo>
              <a:lnTo>
                <a:pt x="29" y="49"/>
              </a:lnTo>
              <a:lnTo>
                <a:pt x="29" y="46"/>
              </a:lnTo>
              <a:lnTo>
                <a:pt x="31" y="44"/>
              </a:lnTo>
              <a:lnTo>
                <a:pt x="31" y="42"/>
              </a:lnTo>
              <a:lnTo>
                <a:pt x="33" y="40"/>
              </a:lnTo>
              <a:lnTo>
                <a:pt x="35" y="39"/>
              </a:lnTo>
              <a:lnTo>
                <a:pt x="35" y="38"/>
              </a:lnTo>
              <a:lnTo>
                <a:pt x="38" y="38"/>
              </a:lnTo>
              <a:lnTo>
                <a:pt x="38" y="39"/>
              </a:lnTo>
              <a:lnTo>
                <a:pt x="40" y="39"/>
              </a:lnTo>
              <a:lnTo>
                <a:pt x="40" y="37"/>
              </a:lnTo>
              <a:lnTo>
                <a:pt x="39" y="34"/>
              </a:lnTo>
              <a:lnTo>
                <a:pt x="36" y="33"/>
              </a:lnTo>
              <a:lnTo>
                <a:pt x="34" y="34"/>
              </a:lnTo>
              <a:lnTo>
                <a:pt x="31" y="33"/>
              </a:lnTo>
              <a:lnTo>
                <a:pt x="29" y="31"/>
              </a:lnTo>
              <a:lnTo>
                <a:pt x="29" y="27"/>
              </a:lnTo>
              <a:lnTo>
                <a:pt x="28" y="26"/>
              </a:lnTo>
              <a:lnTo>
                <a:pt x="27" y="23"/>
              </a:lnTo>
              <a:lnTo>
                <a:pt x="30" y="21"/>
              </a:lnTo>
              <a:lnTo>
                <a:pt x="32" y="22"/>
              </a:lnTo>
              <a:lnTo>
                <a:pt x="34" y="23"/>
              </a:lnTo>
              <a:lnTo>
                <a:pt x="36" y="24"/>
              </a:lnTo>
              <a:lnTo>
                <a:pt x="36" y="26"/>
              </a:lnTo>
              <a:lnTo>
                <a:pt x="39" y="27"/>
              </a:lnTo>
              <a:lnTo>
                <a:pt x="40" y="25"/>
              </a:lnTo>
              <a:lnTo>
                <a:pt x="43" y="24"/>
              </a:lnTo>
              <a:lnTo>
                <a:pt x="43" y="23"/>
              </a:lnTo>
              <a:lnTo>
                <a:pt x="45" y="20"/>
              </a:lnTo>
              <a:lnTo>
                <a:pt x="46" y="18"/>
              </a:lnTo>
              <a:lnTo>
                <a:pt x="45" y="16"/>
              </a:lnTo>
              <a:close/>
            </a:path>
          </a:pathLst>
        </a:custGeom>
        <a:solidFill>
          <a:srgbClr val="DCDCDC"/>
        </a:solidFill>
        <a:ln w="9525">
          <a:solidFill>
            <a:srgbClr val="000000"/>
          </a:solidFill>
          <a:miter lim="800000"/>
          <a:headEnd/>
          <a:tailEnd/>
        </a:ln>
      </xdr:spPr>
    </xdr:sp>
    <xdr:clientData/>
  </xdr:twoCellAnchor>
  <xdr:twoCellAnchor>
    <xdr:from>
      <xdr:col>1</xdr:col>
      <xdr:colOff>542925</xdr:colOff>
      <xdr:row>14</xdr:row>
      <xdr:rowOff>47625</xdr:rowOff>
    </xdr:from>
    <xdr:to>
      <xdr:col>2</xdr:col>
      <xdr:colOff>590550</xdr:colOff>
      <xdr:row>17</xdr:row>
      <xdr:rowOff>95250</xdr:rowOff>
    </xdr:to>
    <xdr:sp macro="[0]!modRegionSelect.RegionClick" textlink="">
      <xdr:nvSpPr>
        <xdr:cNvPr id="209022" name="ShapeReg_9"/>
        <xdr:cNvSpPr>
          <a:spLocks/>
        </xdr:cNvSpPr>
      </xdr:nvSpPr>
      <xdr:spPr bwMode="auto">
        <a:xfrm>
          <a:off x="1152525" y="2438400"/>
          <a:ext cx="657225" cy="533400"/>
        </a:xfrm>
        <a:custGeom>
          <a:avLst/>
          <a:gdLst>
            <a:gd name="T0" fmla="*/ 2147483647 w 69"/>
            <a:gd name="T1" fmla="*/ 2147483647 h 56"/>
            <a:gd name="T2" fmla="*/ 2147483647 w 69"/>
            <a:gd name="T3" fmla="*/ 2147483647 h 56"/>
            <a:gd name="T4" fmla="*/ 2147483647 w 69"/>
            <a:gd name="T5" fmla="*/ 2147483647 h 56"/>
            <a:gd name="T6" fmla="*/ 2147483647 w 69"/>
            <a:gd name="T7" fmla="*/ 2147483647 h 56"/>
            <a:gd name="T8" fmla="*/ 0 w 69"/>
            <a:gd name="T9" fmla="*/ 2147483647 h 56"/>
            <a:gd name="T10" fmla="*/ 2147483647 w 69"/>
            <a:gd name="T11" fmla="*/ 2147483647 h 56"/>
            <a:gd name="T12" fmla="*/ 2147483647 w 69"/>
            <a:gd name="T13" fmla="*/ 2147483647 h 56"/>
            <a:gd name="T14" fmla="*/ 2147483647 w 69"/>
            <a:gd name="T15" fmla="*/ 2147483647 h 56"/>
            <a:gd name="T16" fmla="*/ 2147483647 w 69"/>
            <a:gd name="T17" fmla="*/ 2147483647 h 56"/>
            <a:gd name="T18" fmla="*/ 2147483647 w 69"/>
            <a:gd name="T19" fmla="*/ 2147483647 h 56"/>
            <a:gd name="T20" fmla="*/ 2147483647 w 69"/>
            <a:gd name="T21" fmla="*/ 2147483647 h 56"/>
            <a:gd name="T22" fmla="*/ 2147483647 w 69"/>
            <a:gd name="T23" fmla="*/ 2147483647 h 56"/>
            <a:gd name="T24" fmla="*/ 2147483647 w 69"/>
            <a:gd name="T25" fmla="*/ 2147483647 h 56"/>
            <a:gd name="T26" fmla="*/ 2147483647 w 69"/>
            <a:gd name="T27" fmla="*/ 2147483647 h 56"/>
            <a:gd name="T28" fmla="*/ 2147483647 w 69"/>
            <a:gd name="T29" fmla="*/ 2147483647 h 56"/>
            <a:gd name="T30" fmla="*/ 2147483647 w 69"/>
            <a:gd name="T31" fmla="*/ 2147483647 h 56"/>
            <a:gd name="T32" fmla="*/ 2147483647 w 69"/>
            <a:gd name="T33" fmla="*/ 2147483647 h 56"/>
            <a:gd name="T34" fmla="*/ 2147483647 w 69"/>
            <a:gd name="T35" fmla="*/ 2147483647 h 56"/>
            <a:gd name="T36" fmla="*/ 2147483647 w 69"/>
            <a:gd name="T37" fmla="*/ 2147483647 h 56"/>
            <a:gd name="T38" fmla="*/ 2147483647 w 69"/>
            <a:gd name="T39" fmla="*/ 2147483647 h 56"/>
            <a:gd name="T40" fmla="*/ 2147483647 w 69"/>
            <a:gd name="T41" fmla="*/ 2147483647 h 56"/>
            <a:gd name="T42" fmla="*/ 2147483647 w 69"/>
            <a:gd name="T43" fmla="*/ 2147483647 h 56"/>
            <a:gd name="T44" fmla="*/ 2147483647 w 69"/>
            <a:gd name="T45" fmla="*/ 2147483647 h 56"/>
            <a:gd name="T46" fmla="*/ 2147483647 w 69"/>
            <a:gd name="T47" fmla="*/ 2147483647 h 56"/>
            <a:gd name="T48" fmla="*/ 2147483647 w 69"/>
            <a:gd name="T49" fmla="*/ 2147483647 h 56"/>
            <a:gd name="T50" fmla="*/ 2147483647 w 69"/>
            <a:gd name="T51" fmla="*/ 2147483647 h 56"/>
            <a:gd name="T52" fmla="*/ 2147483647 w 69"/>
            <a:gd name="T53" fmla="*/ 2147483647 h 56"/>
            <a:gd name="T54" fmla="*/ 2147483647 w 69"/>
            <a:gd name="T55" fmla="*/ 2147483647 h 56"/>
            <a:gd name="T56" fmla="*/ 2147483647 w 69"/>
            <a:gd name="T57" fmla="*/ 2147483647 h 56"/>
            <a:gd name="T58" fmla="*/ 2147483647 w 69"/>
            <a:gd name="T59" fmla="*/ 2147483647 h 56"/>
            <a:gd name="T60" fmla="*/ 2147483647 w 69"/>
            <a:gd name="T61" fmla="*/ 2147483647 h 56"/>
            <a:gd name="T62" fmla="*/ 2147483647 w 69"/>
            <a:gd name="T63" fmla="*/ 2147483647 h 56"/>
            <a:gd name="T64" fmla="*/ 2147483647 w 69"/>
            <a:gd name="T65" fmla="*/ 2147483647 h 56"/>
            <a:gd name="T66" fmla="*/ 2147483647 w 69"/>
            <a:gd name="T67" fmla="*/ 2147483647 h 56"/>
            <a:gd name="T68" fmla="*/ 2147483647 w 69"/>
            <a:gd name="T69" fmla="*/ 2147483647 h 56"/>
            <a:gd name="T70" fmla="*/ 2147483647 w 69"/>
            <a:gd name="T71" fmla="*/ 2147483647 h 56"/>
            <a:gd name="T72" fmla="*/ 2147483647 w 69"/>
            <a:gd name="T73" fmla="*/ 2147483647 h 56"/>
            <a:gd name="T74" fmla="*/ 2147483647 w 69"/>
            <a:gd name="T75" fmla="*/ 2147483647 h 56"/>
            <a:gd name="T76" fmla="*/ 2147483647 w 69"/>
            <a:gd name="T77" fmla="*/ 2147483647 h 56"/>
            <a:gd name="T78" fmla="*/ 2147483647 w 69"/>
            <a:gd name="T79" fmla="*/ 2147483647 h 56"/>
            <a:gd name="T80" fmla="*/ 2147483647 w 69"/>
            <a:gd name="T81" fmla="*/ 2147483647 h 56"/>
            <a:gd name="T82" fmla="*/ 2147483647 w 69"/>
            <a:gd name="T83" fmla="*/ 2147483647 h 56"/>
            <a:gd name="T84" fmla="*/ 2147483647 w 69"/>
            <a:gd name="T85" fmla="*/ 2147483647 h 56"/>
            <a:gd name="T86" fmla="*/ 2147483647 w 69"/>
            <a:gd name="T87" fmla="*/ 2147483647 h 56"/>
            <a:gd name="T88" fmla="*/ 2147483647 w 69"/>
            <a:gd name="T89" fmla="*/ 2147483647 h 56"/>
            <a:gd name="T90" fmla="*/ 2147483647 w 69"/>
            <a:gd name="T91" fmla="*/ 2147483647 h 56"/>
            <a:gd name="T92" fmla="*/ 2147483647 w 69"/>
            <a:gd name="T93" fmla="*/ 2147483647 h 56"/>
            <a:gd name="T94" fmla="*/ 2147483647 w 69"/>
            <a:gd name="T95" fmla="*/ 2147483647 h 56"/>
            <a:gd name="T96" fmla="*/ 2147483647 w 69"/>
            <a:gd name="T97" fmla="*/ 2147483647 h 56"/>
            <a:gd name="T98" fmla="*/ 2147483647 w 69"/>
            <a:gd name="T99" fmla="*/ 2147483647 h 56"/>
            <a:gd name="T100" fmla="*/ 2147483647 w 69"/>
            <a:gd name="T101" fmla="*/ 2147483647 h 56"/>
            <a:gd name="T102" fmla="*/ 2147483647 w 69"/>
            <a:gd name="T103" fmla="*/ 2147483647 h 5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9"/>
            <a:gd name="T157" fmla="*/ 0 h 56"/>
            <a:gd name="T158" fmla="*/ 69 w 69"/>
            <a:gd name="T159" fmla="*/ 56 h 5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9" h="56">
              <a:moveTo>
                <a:pt x="8" y="30"/>
              </a:moveTo>
              <a:lnTo>
                <a:pt x="8" y="28"/>
              </a:lnTo>
              <a:lnTo>
                <a:pt x="9" y="26"/>
              </a:lnTo>
              <a:lnTo>
                <a:pt x="7" y="25"/>
              </a:lnTo>
              <a:lnTo>
                <a:pt x="5" y="25"/>
              </a:lnTo>
              <a:lnTo>
                <a:pt x="2" y="24"/>
              </a:lnTo>
              <a:lnTo>
                <a:pt x="3" y="23"/>
              </a:lnTo>
              <a:lnTo>
                <a:pt x="3" y="21"/>
              </a:lnTo>
              <a:lnTo>
                <a:pt x="2" y="18"/>
              </a:lnTo>
              <a:lnTo>
                <a:pt x="0" y="18"/>
              </a:lnTo>
              <a:lnTo>
                <a:pt x="1" y="15"/>
              </a:lnTo>
              <a:lnTo>
                <a:pt x="3" y="13"/>
              </a:lnTo>
              <a:lnTo>
                <a:pt x="5" y="14"/>
              </a:lnTo>
              <a:lnTo>
                <a:pt x="6" y="13"/>
              </a:lnTo>
              <a:lnTo>
                <a:pt x="8" y="12"/>
              </a:lnTo>
              <a:lnTo>
                <a:pt x="9" y="10"/>
              </a:lnTo>
              <a:lnTo>
                <a:pt x="10" y="8"/>
              </a:lnTo>
              <a:lnTo>
                <a:pt x="11" y="6"/>
              </a:lnTo>
              <a:lnTo>
                <a:pt x="14" y="4"/>
              </a:lnTo>
              <a:lnTo>
                <a:pt x="16" y="1"/>
              </a:lnTo>
              <a:lnTo>
                <a:pt x="18" y="2"/>
              </a:lnTo>
              <a:lnTo>
                <a:pt x="20" y="1"/>
              </a:lnTo>
              <a:lnTo>
                <a:pt x="22" y="0"/>
              </a:lnTo>
              <a:lnTo>
                <a:pt x="25" y="1"/>
              </a:lnTo>
              <a:lnTo>
                <a:pt x="27" y="1"/>
              </a:lnTo>
              <a:lnTo>
                <a:pt x="29" y="1"/>
              </a:lnTo>
              <a:lnTo>
                <a:pt x="30" y="2"/>
              </a:lnTo>
              <a:lnTo>
                <a:pt x="31" y="3"/>
              </a:lnTo>
              <a:lnTo>
                <a:pt x="33" y="5"/>
              </a:lnTo>
              <a:lnTo>
                <a:pt x="30" y="9"/>
              </a:lnTo>
              <a:lnTo>
                <a:pt x="31" y="11"/>
              </a:lnTo>
              <a:lnTo>
                <a:pt x="30" y="12"/>
              </a:lnTo>
              <a:lnTo>
                <a:pt x="30" y="15"/>
              </a:lnTo>
              <a:lnTo>
                <a:pt x="32" y="16"/>
              </a:lnTo>
              <a:lnTo>
                <a:pt x="32" y="18"/>
              </a:lnTo>
              <a:lnTo>
                <a:pt x="34" y="19"/>
              </a:lnTo>
              <a:lnTo>
                <a:pt x="35" y="20"/>
              </a:lnTo>
              <a:lnTo>
                <a:pt x="35" y="21"/>
              </a:lnTo>
              <a:lnTo>
                <a:pt x="37" y="22"/>
              </a:lnTo>
              <a:lnTo>
                <a:pt x="38" y="22"/>
              </a:lnTo>
              <a:lnTo>
                <a:pt x="39" y="23"/>
              </a:lnTo>
              <a:lnTo>
                <a:pt x="40" y="25"/>
              </a:lnTo>
              <a:lnTo>
                <a:pt x="42" y="25"/>
              </a:lnTo>
              <a:lnTo>
                <a:pt x="44" y="25"/>
              </a:lnTo>
              <a:lnTo>
                <a:pt x="45" y="26"/>
              </a:lnTo>
              <a:lnTo>
                <a:pt x="47" y="27"/>
              </a:lnTo>
              <a:lnTo>
                <a:pt x="48" y="28"/>
              </a:lnTo>
              <a:lnTo>
                <a:pt x="49" y="30"/>
              </a:lnTo>
              <a:lnTo>
                <a:pt x="50" y="31"/>
              </a:lnTo>
              <a:lnTo>
                <a:pt x="50" y="32"/>
              </a:lnTo>
              <a:lnTo>
                <a:pt x="51" y="32"/>
              </a:lnTo>
              <a:lnTo>
                <a:pt x="54" y="32"/>
              </a:lnTo>
              <a:lnTo>
                <a:pt x="55" y="32"/>
              </a:lnTo>
              <a:lnTo>
                <a:pt x="56" y="32"/>
              </a:lnTo>
              <a:lnTo>
                <a:pt x="56" y="34"/>
              </a:lnTo>
              <a:lnTo>
                <a:pt x="57" y="35"/>
              </a:lnTo>
              <a:lnTo>
                <a:pt x="58" y="35"/>
              </a:lnTo>
              <a:lnTo>
                <a:pt x="58" y="36"/>
              </a:lnTo>
              <a:lnTo>
                <a:pt x="59" y="36"/>
              </a:lnTo>
              <a:lnTo>
                <a:pt x="60" y="37"/>
              </a:lnTo>
              <a:lnTo>
                <a:pt x="62" y="36"/>
              </a:lnTo>
              <a:lnTo>
                <a:pt x="62" y="35"/>
              </a:lnTo>
              <a:lnTo>
                <a:pt x="64" y="35"/>
              </a:lnTo>
              <a:lnTo>
                <a:pt x="65" y="37"/>
              </a:lnTo>
              <a:lnTo>
                <a:pt x="63" y="38"/>
              </a:lnTo>
              <a:lnTo>
                <a:pt x="65" y="39"/>
              </a:lnTo>
              <a:lnTo>
                <a:pt x="65" y="40"/>
              </a:lnTo>
              <a:lnTo>
                <a:pt x="66" y="40"/>
              </a:lnTo>
              <a:lnTo>
                <a:pt x="68" y="41"/>
              </a:lnTo>
              <a:lnTo>
                <a:pt x="67" y="41"/>
              </a:lnTo>
              <a:lnTo>
                <a:pt x="69" y="43"/>
              </a:lnTo>
              <a:lnTo>
                <a:pt x="66" y="46"/>
              </a:lnTo>
              <a:lnTo>
                <a:pt x="64" y="48"/>
              </a:lnTo>
              <a:lnTo>
                <a:pt x="61" y="47"/>
              </a:lnTo>
              <a:lnTo>
                <a:pt x="60" y="48"/>
              </a:lnTo>
              <a:lnTo>
                <a:pt x="63" y="51"/>
              </a:lnTo>
              <a:lnTo>
                <a:pt x="61" y="52"/>
              </a:lnTo>
              <a:lnTo>
                <a:pt x="61" y="55"/>
              </a:lnTo>
              <a:lnTo>
                <a:pt x="60" y="56"/>
              </a:lnTo>
              <a:lnTo>
                <a:pt x="57" y="53"/>
              </a:lnTo>
              <a:lnTo>
                <a:pt x="55" y="55"/>
              </a:lnTo>
              <a:lnTo>
                <a:pt x="52" y="55"/>
              </a:lnTo>
              <a:lnTo>
                <a:pt x="51" y="56"/>
              </a:lnTo>
              <a:lnTo>
                <a:pt x="49" y="53"/>
              </a:lnTo>
              <a:lnTo>
                <a:pt x="47" y="52"/>
              </a:lnTo>
              <a:lnTo>
                <a:pt x="45" y="51"/>
              </a:lnTo>
              <a:lnTo>
                <a:pt x="44" y="48"/>
              </a:lnTo>
              <a:lnTo>
                <a:pt x="41" y="45"/>
              </a:lnTo>
              <a:lnTo>
                <a:pt x="38" y="45"/>
              </a:lnTo>
              <a:lnTo>
                <a:pt x="36" y="41"/>
              </a:lnTo>
              <a:lnTo>
                <a:pt x="33" y="42"/>
              </a:lnTo>
              <a:lnTo>
                <a:pt x="30" y="41"/>
              </a:lnTo>
              <a:lnTo>
                <a:pt x="27" y="42"/>
              </a:lnTo>
              <a:lnTo>
                <a:pt x="24" y="43"/>
              </a:lnTo>
              <a:lnTo>
                <a:pt x="21" y="40"/>
              </a:lnTo>
              <a:lnTo>
                <a:pt x="21" y="37"/>
              </a:lnTo>
              <a:lnTo>
                <a:pt x="21" y="35"/>
              </a:lnTo>
              <a:lnTo>
                <a:pt x="18" y="32"/>
              </a:lnTo>
              <a:lnTo>
                <a:pt x="17" y="34"/>
              </a:lnTo>
              <a:lnTo>
                <a:pt x="14" y="31"/>
              </a:lnTo>
              <a:lnTo>
                <a:pt x="12" y="30"/>
              </a:lnTo>
              <a:lnTo>
                <a:pt x="10" y="30"/>
              </a:lnTo>
              <a:lnTo>
                <a:pt x="8" y="30"/>
              </a:lnTo>
              <a:close/>
            </a:path>
          </a:pathLst>
        </a:custGeom>
        <a:solidFill>
          <a:srgbClr val="DCDCDC"/>
        </a:solidFill>
        <a:ln w="9525">
          <a:solidFill>
            <a:srgbClr val="000000"/>
          </a:solidFill>
          <a:miter lim="800000"/>
          <a:headEnd/>
          <a:tailEnd/>
        </a:ln>
      </xdr:spPr>
    </xdr:sp>
    <xdr:clientData/>
  </xdr:twoCellAnchor>
  <xdr:twoCellAnchor>
    <xdr:from>
      <xdr:col>1</xdr:col>
      <xdr:colOff>514350</xdr:colOff>
      <xdr:row>16</xdr:row>
      <xdr:rowOff>9525</xdr:rowOff>
    </xdr:from>
    <xdr:to>
      <xdr:col>2</xdr:col>
      <xdr:colOff>161925</xdr:colOff>
      <xdr:row>17</xdr:row>
      <xdr:rowOff>66675</xdr:rowOff>
    </xdr:to>
    <xdr:sp macro="[0]!modRegionSelect.RegionClick" textlink="">
      <xdr:nvSpPr>
        <xdr:cNvPr id="209023" name="ShapeReg_84"/>
        <xdr:cNvSpPr>
          <a:spLocks/>
        </xdr:cNvSpPr>
      </xdr:nvSpPr>
      <xdr:spPr bwMode="auto">
        <a:xfrm>
          <a:off x="1123950" y="2724150"/>
          <a:ext cx="257175" cy="219075"/>
        </a:xfrm>
        <a:custGeom>
          <a:avLst/>
          <a:gdLst>
            <a:gd name="T0" fmla="*/ 2147483647 w 27"/>
            <a:gd name="T1" fmla="*/ 2147483647 h 23"/>
            <a:gd name="T2" fmla="*/ 2147483647 w 27"/>
            <a:gd name="T3" fmla="*/ 0 h 23"/>
            <a:gd name="T4" fmla="*/ 2147483647 w 27"/>
            <a:gd name="T5" fmla="*/ 0 h 23"/>
            <a:gd name="T6" fmla="*/ 2147483647 w 27"/>
            <a:gd name="T7" fmla="*/ 0 h 23"/>
            <a:gd name="T8" fmla="*/ 2147483647 w 27"/>
            <a:gd name="T9" fmla="*/ 2147483647 h 23"/>
            <a:gd name="T10" fmla="*/ 2147483647 w 27"/>
            <a:gd name="T11" fmla="*/ 2147483647 h 23"/>
            <a:gd name="T12" fmla="*/ 2147483647 w 27"/>
            <a:gd name="T13" fmla="*/ 2147483647 h 23"/>
            <a:gd name="T14" fmla="*/ 2147483647 w 27"/>
            <a:gd name="T15" fmla="*/ 2147483647 h 23"/>
            <a:gd name="T16" fmla="*/ 2147483647 w 27"/>
            <a:gd name="T17" fmla="*/ 2147483647 h 23"/>
            <a:gd name="T18" fmla="*/ 2147483647 w 27"/>
            <a:gd name="T19" fmla="*/ 2147483647 h 23"/>
            <a:gd name="T20" fmla="*/ 2147483647 w 27"/>
            <a:gd name="T21" fmla="*/ 2147483647 h 23"/>
            <a:gd name="T22" fmla="*/ 2147483647 w 27"/>
            <a:gd name="T23" fmla="*/ 2147483647 h 23"/>
            <a:gd name="T24" fmla="*/ 2147483647 w 27"/>
            <a:gd name="T25" fmla="*/ 2147483647 h 23"/>
            <a:gd name="T26" fmla="*/ 2147483647 w 27"/>
            <a:gd name="T27" fmla="*/ 2147483647 h 23"/>
            <a:gd name="T28" fmla="*/ 2147483647 w 27"/>
            <a:gd name="T29" fmla="*/ 2147483647 h 23"/>
            <a:gd name="T30" fmla="*/ 2147483647 w 27"/>
            <a:gd name="T31" fmla="*/ 2147483647 h 23"/>
            <a:gd name="T32" fmla="*/ 2147483647 w 27"/>
            <a:gd name="T33" fmla="*/ 2147483647 h 23"/>
            <a:gd name="T34" fmla="*/ 2147483647 w 27"/>
            <a:gd name="T35" fmla="*/ 2147483647 h 23"/>
            <a:gd name="T36" fmla="*/ 2147483647 w 27"/>
            <a:gd name="T37" fmla="*/ 2147483647 h 23"/>
            <a:gd name="T38" fmla="*/ 2147483647 w 27"/>
            <a:gd name="T39" fmla="*/ 2147483647 h 23"/>
            <a:gd name="T40" fmla="*/ 2147483647 w 27"/>
            <a:gd name="T41" fmla="*/ 2147483647 h 23"/>
            <a:gd name="T42" fmla="*/ 2147483647 w 27"/>
            <a:gd name="T43" fmla="*/ 2147483647 h 23"/>
            <a:gd name="T44" fmla="*/ 2147483647 w 27"/>
            <a:gd name="T45" fmla="*/ 2147483647 h 23"/>
            <a:gd name="T46" fmla="*/ 2147483647 w 27"/>
            <a:gd name="T47" fmla="*/ 2147483647 h 23"/>
            <a:gd name="T48" fmla="*/ 2147483647 w 27"/>
            <a:gd name="T49" fmla="*/ 2147483647 h 23"/>
            <a:gd name="T50" fmla="*/ 0 w 27"/>
            <a:gd name="T51" fmla="*/ 2147483647 h 23"/>
            <a:gd name="T52" fmla="*/ 0 w 27"/>
            <a:gd name="T53" fmla="*/ 2147483647 h 23"/>
            <a:gd name="T54" fmla="*/ 2147483647 w 27"/>
            <a:gd name="T55" fmla="*/ 2147483647 h 23"/>
            <a:gd name="T56" fmla="*/ 2147483647 w 27"/>
            <a:gd name="T57" fmla="*/ 2147483647 h 23"/>
            <a:gd name="T58" fmla="*/ 2147483647 w 27"/>
            <a:gd name="T59" fmla="*/ 2147483647 h 23"/>
            <a:gd name="T60" fmla="*/ 2147483647 w 27"/>
            <a:gd name="T61" fmla="*/ 2147483647 h 23"/>
            <a:gd name="T62" fmla="*/ 2147483647 w 27"/>
            <a:gd name="T63" fmla="*/ 2147483647 h 23"/>
            <a:gd name="T64" fmla="*/ 2147483647 w 27"/>
            <a:gd name="T65" fmla="*/ 2147483647 h 23"/>
            <a:gd name="T66" fmla="*/ 2147483647 w 27"/>
            <a:gd name="T67" fmla="*/ 2147483647 h 23"/>
            <a:gd name="T68" fmla="*/ 2147483647 w 27"/>
            <a:gd name="T69" fmla="*/ 2147483647 h 23"/>
            <a:gd name="T70" fmla="*/ 2147483647 w 27"/>
            <a:gd name="T71" fmla="*/ 2147483647 h 23"/>
            <a:gd name="T72" fmla="*/ 2147483647 w 27"/>
            <a:gd name="T73" fmla="*/ 2147483647 h 23"/>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27"/>
            <a:gd name="T112" fmla="*/ 0 h 23"/>
            <a:gd name="T113" fmla="*/ 27 w 27"/>
            <a:gd name="T114" fmla="*/ 23 h 23"/>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27" h="23">
              <a:moveTo>
                <a:pt x="9" y="2"/>
              </a:moveTo>
              <a:lnTo>
                <a:pt x="11" y="0"/>
              </a:lnTo>
              <a:lnTo>
                <a:pt x="13" y="0"/>
              </a:lnTo>
              <a:lnTo>
                <a:pt x="15" y="0"/>
              </a:lnTo>
              <a:lnTo>
                <a:pt x="17" y="1"/>
              </a:lnTo>
              <a:lnTo>
                <a:pt x="20" y="4"/>
              </a:lnTo>
              <a:lnTo>
                <a:pt x="21" y="2"/>
              </a:lnTo>
              <a:lnTo>
                <a:pt x="24" y="5"/>
              </a:lnTo>
              <a:lnTo>
                <a:pt x="24" y="10"/>
              </a:lnTo>
              <a:lnTo>
                <a:pt x="27" y="13"/>
              </a:lnTo>
              <a:lnTo>
                <a:pt x="27" y="16"/>
              </a:lnTo>
              <a:lnTo>
                <a:pt x="23" y="16"/>
              </a:lnTo>
              <a:lnTo>
                <a:pt x="23" y="18"/>
              </a:lnTo>
              <a:lnTo>
                <a:pt x="21" y="18"/>
              </a:lnTo>
              <a:lnTo>
                <a:pt x="18" y="20"/>
              </a:lnTo>
              <a:lnTo>
                <a:pt x="17" y="20"/>
              </a:lnTo>
              <a:lnTo>
                <a:pt x="16" y="22"/>
              </a:lnTo>
              <a:lnTo>
                <a:pt x="13" y="22"/>
              </a:lnTo>
              <a:lnTo>
                <a:pt x="12" y="20"/>
              </a:lnTo>
              <a:lnTo>
                <a:pt x="9" y="20"/>
              </a:lnTo>
              <a:lnTo>
                <a:pt x="7" y="22"/>
              </a:lnTo>
              <a:lnTo>
                <a:pt x="5" y="22"/>
              </a:lnTo>
              <a:lnTo>
                <a:pt x="4" y="23"/>
              </a:lnTo>
              <a:lnTo>
                <a:pt x="2" y="22"/>
              </a:lnTo>
              <a:lnTo>
                <a:pt x="1" y="20"/>
              </a:lnTo>
              <a:lnTo>
                <a:pt x="0" y="19"/>
              </a:lnTo>
              <a:lnTo>
                <a:pt x="0" y="17"/>
              </a:lnTo>
              <a:lnTo>
                <a:pt x="1" y="16"/>
              </a:lnTo>
              <a:lnTo>
                <a:pt x="3" y="15"/>
              </a:lnTo>
              <a:lnTo>
                <a:pt x="5" y="13"/>
              </a:lnTo>
              <a:lnTo>
                <a:pt x="4" y="11"/>
              </a:lnTo>
              <a:lnTo>
                <a:pt x="4" y="10"/>
              </a:lnTo>
              <a:lnTo>
                <a:pt x="6" y="8"/>
              </a:lnTo>
              <a:lnTo>
                <a:pt x="5" y="6"/>
              </a:lnTo>
              <a:lnTo>
                <a:pt x="6" y="4"/>
              </a:lnTo>
              <a:lnTo>
                <a:pt x="8" y="4"/>
              </a:lnTo>
              <a:lnTo>
                <a:pt x="9" y="2"/>
              </a:lnTo>
              <a:close/>
            </a:path>
          </a:pathLst>
        </a:custGeom>
        <a:solidFill>
          <a:srgbClr val="DCDCDC"/>
        </a:solidFill>
        <a:ln w="9525">
          <a:solidFill>
            <a:srgbClr val="000000"/>
          </a:solidFill>
          <a:miter lim="800000"/>
          <a:headEnd/>
          <a:tailEnd/>
        </a:ln>
      </xdr:spPr>
    </xdr:sp>
    <xdr:clientData/>
  </xdr:twoCellAnchor>
  <xdr:twoCellAnchor>
    <xdr:from>
      <xdr:col>2</xdr:col>
      <xdr:colOff>57150</xdr:colOff>
      <xdr:row>16</xdr:row>
      <xdr:rowOff>114300</xdr:rowOff>
    </xdr:from>
    <xdr:to>
      <xdr:col>2</xdr:col>
      <xdr:colOff>504825</xdr:colOff>
      <xdr:row>18</xdr:row>
      <xdr:rowOff>38100</xdr:rowOff>
    </xdr:to>
    <xdr:sp macro="[0]!modRegionSelect.RegionClick" textlink="">
      <xdr:nvSpPr>
        <xdr:cNvPr id="209024" name="ShapeReg_25"/>
        <xdr:cNvSpPr>
          <a:spLocks/>
        </xdr:cNvSpPr>
      </xdr:nvSpPr>
      <xdr:spPr bwMode="auto">
        <a:xfrm>
          <a:off x="1276350" y="2828925"/>
          <a:ext cx="447675" cy="247650"/>
        </a:xfrm>
        <a:custGeom>
          <a:avLst/>
          <a:gdLst>
            <a:gd name="T0" fmla="*/ 2147483647 w 47"/>
            <a:gd name="T1" fmla="*/ 2147483647 h 26"/>
            <a:gd name="T2" fmla="*/ 2147483647 w 47"/>
            <a:gd name="T3" fmla="*/ 2147483647 h 26"/>
            <a:gd name="T4" fmla="*/ 2147483647 w 47"/>
            <a:gd name="T5" fmla="*/ 2147483647 h 26"/>
            <a:gd name="T6" fmla="*/ 2147483647 w 47"/>
            <a:gd name="T7" fmla="*/ 2147483647 h 26"/>
            <a:gd name="T8" fmla="*/ 2147483647 w 47"/>
            <a:gd name="T9" fmla="*/ 2147483647 h 26"/>
            <a:gd name="T10" fmla="*/ 2147483647 w 47"/>
            <a:gd name="T11" fmla="*/ 2147483647 h 26"/>
            <a:gd name="T12" fmla="*/ 2147483647 w 47"/>
            <a:gd name="T13" fmla="*/ 2147483647 h 26"/>
            <a:gd name="T14" fmla="*/ 2147483647 w 47"/>
            <a:gd name="T15" fmla="*/ 2147483647 h 26"/>
            <a:gd name="T16" fmla="*/ 2147483647 w 47"/>
            <a:gd name="T17" fmla="*/ 2147483647 h 26"/>
            <a:gd name="T18" fmla="*/ 2147483647 w 47"/>
            <a:gd name="T19" fmla="*/ 2147483647 h 26"/>
            <a:gd name="T20" fmla="*/ 2147483647 w 47"/>
            <a:gd name="T21" fmla="*/ 2147483647 h 26"/>
            <a:gd name="T22" fmla="*/ 2147483647 w 47"/>
            <a:gd name="T23" fmla="*/ 0 h 26"/>
            <a:gd name="T24" fmla="*/ 2147483647 w 47"/>
            <a:gd name="T25" fmla="*/ 2147483647 h 26"/>
            <a:gd name="T26" fmla="*/ 2147483647 w 47"/>
            <a:gd name="T27" fmla="*/ 0 h 26"/>
            <a:gd name="T28" fmla="*/ 2147483647 w 47"/>
            <a:gd name="T29" fmla="*/ 2147483647 h 26"/>
            <a:gd name="T30" fmla="*/ 2147483647 w 47"/>
            <a:gd name="T31" fmla="*/ 2147483647 h 26"/>
            <a:gd name="T32" fmla="*/ 2147483647 w 47"/>
            <a:gd name="T33" fmla="*/ 2147483647 h 26"/>
            <a:gd name="T34" fmla="*/ 2147483647 w 47"/>
            <a:gd name="T35" fmla="*/ 2147483647 h 26"/>
            <a:gd name="T36" fmla="*/ 2147483647 w 47"/>
            <a:gd name="T37" fmla="*/ 2147483647 h 26"/>
            <a:gd name="T38" fmla="*/ 2147483647 w 47"/>
            <a:gd name="T39" fmla="*/ 2147483647 h 26"/>
            <a:gd name="T40" fmla="*/ 2147483647 w 47"/>
            <a:gd name="T41" fmla="*/ 2147483647 h 26"/>
            <a:gd name="T42" fmla="*/ 2147483647 w 47"/>
            <a:gd name="T43" fmla="*/ 2147483647 h 26"/>
            <a:gd name="T44" fmla="*/ 0 w 47"/>
            <a:gd name="T45" fmla="*/ 2147483647 h 26"/>
            <a:gd name="T46" fmla="*/ 2147483647 w 47"/>
            <a:gd name="T47" fmla="*/ 2147483647 h 26"/>
            <a:gd name="T48" fmla="*/ 2147483647 w 47"/>
            <a:gd name="T49" fmla="*/ 2147483647 h 26"/>
            <a:gd name="T50" fmla="*/ 2147483647 w 47"/>
            <a:gd name="T51" fmla="*/ 2147483647 h 26"/>
            <a:gd name="T52" fmla="*/ 2147483647 w 47"/>
            <a:gd name="T53" fmla="*/ 2147483647 h 26"/>
            <a:gd name="T54" fmla="*/ 2147483647 w 47"/>
            <a:gd name="T55" fmla="*/ 2147483647 h 26"/>
            <a:gd name="T56" fmla="*/ 2147483647 w 47"/>
            <a:gd name="T57" fmla="*/ 2147483647 h 26"/>
            <a:gd name="T58" fmla="*/ 2147483647 w 47"/>
            <a:gd name="T59" fmla="*/ 2147483647 h 26"/>
            <a:gd name="T60" fmla="*/ 2147483647 w 47"/>
            <a:gd name="T61" fmla="*/ 2147483647 h 26"/>
            <a:gd name="T62" fmla="*/ 2147483647 w 47"/>
            <a:gd name="T63" fmla="*/ 2147483647 h 26"/>
            <a:gd name="T64" fmla="*/ 2147483647 w 47"/>
            <a:gd name="T65" fmla="*/ 2147483647 h 26"/>
            <a:gd name="T66" fmla="*/ 2147483647 w 47"/>
            <a:gd name="T67" fmla="*/ 2147483647 h 26"/>
            <a:gd name="T68" fmla="*/ 2147483647 w 47"/>
            <a:gd name="T69" fmla="*/ 2147483647 h 26"/>
            <a:gd name="T70" fmla="*/ 2147483647 w 47"/>
            <a:gd name="T71" fmla="*/ 2147483647 h 26"/>
            <a:gd name="T72" fmla="*/ 2147483647 w 47"/>
            <a:gd name="T73" fmla="*/ 2147483647 h 26"/>
            <a:gd name="T74" fmla="*/ 2147483647 w 47"/>
            <a:gd name="T75" fmla="*/ 2147483647 h 26"/>
            <a:gd name="T76" fmla="*/ 2147483647 w 47"/>
            <a:gd name="T77" fmla="*/ 2147483647 h 26"/>
            <a:gd name="T78" fmla="*/ 2147483647 w 47"/>
            <a:gd name="T79" fmla="*/ 2147483647 h 26"/>
            <a:gd name="T80" fmla="*/ 2147483647 w 47"/>
            <a:gd name="T81" fmla="*/ 2147483647 h 26"/>
            <a:gd name="T82" fmla="*/ 2147483647 w 47"/>
            <a:gd name="T83" fmla="*/ 2147483647 h 26"/>
            <a:gd name="T84" fmla="*/ 2147483647 w 47"/>
            <a:gd name="T85" fmla="*/ 2147483647 h 26"/>
            <a:gd name="T86" fmla="*/ 2147483647 w 47"/>
            <a:gd name="T87" fmla="*/ 2147483647 h 26"/>
            <a:gd name="T88" fmla="*/ 2147483647 w 47"/>
            <a:gd name="T89" fmla="*/ 2147483647 h 26"/>
            <a:gd name="T90" fmla="*/ 2147483647 w 47"/>
            <a:gd name="T91" fmla="*/ 2147483647 h 26"/>
            <a:gd name="T92" fmla="*/ 2147483647 w 47"/>
            <a:gd name="T93" fmla="*/ 2147483647 h 26"/>
            <a:gd name="T94" fmla="*/ 2147483647 w 47"/>
            <a:gd name="T95" fmla="*/ 2147483647 h 2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47"/>
            <a:gd name="T145" fmla="*/ 0 h 26"/>
            <a:gd name="T146" fmla="*/ 47 w 47"/>
            <a:gd name="T147" fmla="*/ 26 h 26"/>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47" h="26">
              <a:moveTo>
                <a:pt x="46" y="16"/>
              </a:moveTo>
              <a:lnTo>
                <a:pt x="47" y="15"/>
              </a:lnTo>
              <a:lnTo>
                <a:pt x="44" y="12"/>
              </a:lnTo>
              <a:lnTo>
                <a:pt x="42" y="14"/>
              </a:lnTo>
              <a:lnTo>
                <a:pt x="39" y="14"/>
              </a:lnTo>
              <a:lnTo>
                <a:pt x="38" y="15"/>
              </a:lnTo>
              <a:lnTo>
                <a:pt x="36" y="12"/>
              </a:lnTo>
              <a:lnTo>
                <a:pt x="32" y="10"/>
              </a:lnTo>
              <a:lnTo>
                <a:pt x="31" y="7"/>
              </a:lnTo>
              <a:lnTo>
                <a:pt x="28" y="4"/>
              </a:lnTo>
              <a:lnTo>
                <a:pt x="25" y="4"/>
              </a:lnTo>
              <a:lnTo>
                <a:pt x="23" y="0"/>
              </a:lnTo>
              <a:lnTo>
                <a:pt x="20" y="1"/>
              </a:lnTo>
              <a:lnTo>
                <a:pt x="17" y="0"/>
              </a:lnTo>
              <a:lnTo>
                <a:pt x="14" y="1"/>
              </a:lnTo>
              <a:lnTo>
                <a:pt x="11" y="2"/>
              </a:lnTo>
              <a:lnTo>
                <a:pt x="11" y="5"/>
              </a:lnTo>
              <a:lnTo>
                <a:pt x="7" y="5"/>
              </a:lnTo>
              <a:lnTo>
                <a:pt x="7" y="7"/>
              </a:lnTo>
              <a:lnTo>
                <a:pt x="5" y="7"/>
              </a:lnTo>
              <a:lnTo>
                <a:pt x="2" y="9"/>
              </a:lnTo>
              <a:lnTo>
                <a:pt x="1" y="9"/>
              </a:lnTo>
              <a:lnTo>
                <a:pt x="0" y="11"/>
              </a:lnTo>
              <a:lnTo>
                <a:pt x="2" y="13"/>
              </a:lnTo>
              <a:lnTo>
                <a:pt x="4" y="13"/>
              </a:lnTo>
              <a:lnTo>
                <a:pt x="5" y="14"/>
              </a:lnTo>
              <a:lnTo>
                <a:pt x="7" y="12"/>
              </a:lnTo>
              <a:lnTo>
                <a:pt x="8" y="12"/>
              </a:lnTo>
              <a:lnTo>
                <a:pt x="9" y="15"/>
              </a:lnTo>
              <a:lnTo>
                <a:pt x="12" y="17"/>
              </a:lnTo>
              <a:lnTo>
                <a:pt x="14" y="17"/>
              </a:lnTo>
              <a:lnTo>
                <a:pt x="14" y="20"/>
              </a:lnTo>
              <a:lnTo>
                <a:pt x="16" y="21"/>
              </a:lnTo>
              <a:lnTo>
                <a:pt x="16" y="23"/>
              </a:lnTo>
              <a:lnTo>
                <a:pt x="19" y="24"/>
              </a:lnTo>
              <a:lnTo>
                <a:pt x="23" y="23"/>
              </a:lnTo>
              <a:lnTo>
                <a:pt x="25" y="22"/>
              </a:lnTo>
              <a:lnTo>
                <a:pt x="27" y="22"/>
              </a:lnTo>
              <a:lnTo>
                <a:pt x="28" y="24"/>
              </a:lnTo>
              <a:lnTo>
                <a:pt x="30" y="25"/>
              </a:lnTo>
              <a:lnTo>
                <a:pt x="32" y="25"/>
              </a:lnTo>
              <a:lnTo>
                <a:pt x="33" y="26"/>
              </a:lnTo>
              <a:lnTo>
                <a:pt x="35" y="24"/>
              </a:lnTo>
              <a:lnTo>
                <a:pt x="38" y="23"/>
              </a:lnTo>
              <a:lnTo>
                <a:pt x="40" y="24"/>
              </a:lnTo>
              <a:lnTo>
                <a:pt x="41" y="23"/>
              </a:lnTo>
              <a:lnTo>
                <a:pt x="45" y="23"/>
              </a:lnTo>
              <a:lnTo>
                <a:pt x="46" y="16"/>
              </a:lnTo>
              <a:close/>
            </a:path>
          </a:pathLst>
        </a:custGeom>
        <a:solidFill>
          <a:srgbClr val="DCDCDC"/>
        </a:solidFill>
        <a:ln w="9525">
          <a:solidFill>
            <a:srgbClr val="000000"/>
          </a:solidFill>
          <a:miter lim="800000"/>
          <a:headEnd/>
          <a:tailEnd/>
        </a:ln>
      </xdr:spPr>
    </xdr:sp>
    <xdr:clientData/>
  </xdr:twoCellAnchor>
  <xdr:twoCellAnchor>
    <xdr:from>
      <xdr:col>1</xdr:col>
      <xdr:colOff>581025</xdr:colOff>
      <xdr:row>17</xdr:row>
      <xdr:rowOff>38100</xdr:rowOff>
    </xdr:from>
    <xdr:to>
      <xdr:col>2</xdr:col>
      <xdr:colOff>209550</xdr:colOff>
      <xdr:row>18</xdr:row>
      <xdr:rowOff>95250</xdr:rowOff>
    </xdr:to>
    <xdr:sp macro="[0]!modRegionSelect.RegionClick" textlink="">
      <xdr:nvSpPr>
        <xdr:cNvPr id="209025" name="ShapeReg_16"/>
        <xdr:cNvSpPr>
          <a:spLocks/>
        </xdr:cNvSpPr>
      </xdr:nvSpPr>
      <xdr:spPr bwMode="auto">
        <a:xfrm>
          <a:off x="1190625" y="2914650"/>
          <a:ext cx="238125" cy="219075"/>
        </a:xfrm>
        <a:custGeom>
          <a:avLst/>
          <a:gdLst>
            <a:gd name="T0" fmla="*/ 0 w 25"/>
            <a:gd name="T1" fmla="*/ 2147483647 h 23"/>
            <a:gd name="T2" fmla="*/ 2147483647 w 25"/>
            <a:gd name="T3" fmla="*/ 0 h 23"/>
            <a:gd name="T4" fmla="*/ 2147483647 w 25"/>
            <a:gd name="T5" fmla="*/ 0 h 23"/>
            <a:gd name="T6" fmla="*/ 2147483647 w 25"/>
            <a:gd name="T7" fmla="*/ 2147483647 h 23"/>
            <a:gd name="T8" fmla="*/ 2147483647 w 25"/>
            <a:gd name="T9" fmla="*/ 2147483647 h 23"/>
            <a:gd name="T10" fmla="*/ 2147483647 w 25"/>
            <a:gd name="T11" fmla="*/ 2147483647 h 23"/>
            <a:gd name="T12" fmla="*/ 2147483647 w 25"/>
            <a:gd name="T13" fmla="*/ 2147483647 h 23"/>
            <a:gd name="T14" fmla="*/ 2147483647 w 25"/>
            <a:gd name="T15" fmla="*/ 2147483647 h 23"/>
            <a:gd name="T16" fmla="*/ 2147483647 w 25"/>
            <a:gd name="T17" fmla="*/ 2147483647 h 23"/>
            <a:gd name="T18" fmla="*/ 2147483647 w 25"/>
            <a:gd name="T19" fmla="*/ 2147483647 h 23"/>
            <a:gd name="T20" fmla="*/ 2147483647 w 25"/>
            <a:gd name="T21" fmla="*/ 2147483647 h 23"/>
            <a:gd name="T22" fmla="*/ 2147483647 w 25"/>
            <a:gd name="T23" fmla="*/ 2147483647 h 23"/>
            <a:gd name="T24" fmla="*/ 2147483647 w 25"/>
            <a:gd name="T25" fmla="*/ 2147483647 h 23"/>
            <a:gd name="T26" fmla="*/ 2147483647 w 25"/>
            <a:gd name="T27" fmla="*/ 2147483647 h 23"/>
            <a:gd name="T28" fmla="*/ 2147483647 w 25"/>
            <a:gd name="T29" fmla="*/ 2147483647 h 23"/>
            <a:gd name="T30" fmla="*/ 2147483647 w 25"/>
            <a:gd name="T31" fmla="*/ 2147483647 h 23"/>
            <a:gd name="T32" fmla="*/ 2147483647 w 25"/>
            <a:gd name="T33" fmla="*/ 2147483647 h 23"/>
            <a:gd name="T34" fmla="*/ 2147483647 w 25"/>
            <a:gd name="T35" fmla="*/ 2147483647 h 23"/>
            <a:gd name="T36" fmla="*/ 2147483647 w 25"/>
            <a:gd name="T37" fmla="*/ 2147483647 h 23"/>
            <a:gd name="T38" fmla="*/ 2147483647 w 25"/>
            <a:gd name="T39" fmla="*/ 2147483647 h 23"/>
            <a:gd name="T40" fmla="*/ 2147483647 w 25"/>
            <a:gd name="T41" fmla="*/ 2147483647 h 23"/>
            <a:gd name="T42" fmla="*/ 2147483647 w 25"/>
            <a:gd name="T43" fmla="*/ 2147483647 h 23"/>
            <a:gd name="T44" fmla="*/ 2147483647 w 25"/>
            <a:gd name="T45" fmla="*/ 2147483647 h 23"/>
            <a:gd name="T46" fmla="*/ 2147483647 w 25"/>
            <a:gd name="T47" fmla="*/ 2147483647 h 23"/>
            <a:gd name="T48" fmla="*/ 2147483647 w 25"/>
            <a:gd name="T49" fmla="*/ 2147483647 h 23"/>
            <a:gd name="T50" fmla="*/ 2147483647 w 25"/>
            <a:gd name="T51" fmla="*/ 2147483647 h 23"/>
            <a:gd name="T52" fmla="*/ 2147483647 w 25"/>
            <a:gd name="T53" fmla="*/ 2147483647 h 23"/>
            <a:gd name="T54" fmla="*/ 2147483647 w 25"/>
            <a:gd name="T55" fmla="*/ 2147483647 h 23"/>
            <a:gd name="T56" fmla="*/ 2147483647 w 25"/>
            <a:gd name="T57" fmla="*/ 2147483647 h 23"/>
            <a:gd name="T58" fmla="*/ 0 w 25"/>
            <a:gd name="T59" fmla="*/ 2147483647 h 23"/>
            <a:gd name="T60" fmla="*/ 0 w 25"/>
            <a:gd name="T61" fmla="*/ 2147483647 h 23"/>
            <a:gd name="T62" fmla="*/ 2147483647 w 25"/>
            <a:gd name="T63" fmla="*/ 2147483647 h 23"/>
            <a:gd name="T64" fmla="*/ 0 w 25"/>
            <a:gd name="T65" fmla="*/ 2147483647 h 23"/>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25"/>
            <a:gd name="T100" fmla="*/ 0 h 23"/>
            <a:gd name="T101" fmla="*/ 25 w 25"/>
            <a:gd name="T102" fmla="*/ 23 h 23"/>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25" h="23">
              <a:moveTo>
                <a:pt x="0" y="2"/>
              </a:moveTo>
              <a:lnTo>
                <a:pt x="2" y="0"/>
              </a:lnTo>
              <a:lnTo>
                <a:pt x="5" y="0"/>
              </a:lnTo>
              <a:lnTo>
                <a:pt x="6" y="2"/>
              </a:lnTo>
              <a:lnTo>
                <a:pt x="9" y="2"/>
              </a:lnTo>
              <a:lnTo>
                <a:pt x="11" y="4"/>
              </a:lnTo>
              <a:lnTo>
                <a:pt x="13" y="4"/>
              </a:lnTo>
              <a:lnTo>
                <a:pt x="14" y="5"/>
              </a:lnTo>
              <a:lnTo>
                <a:pt x="16" y="3"/>
              </a:lnTo>
              <a:lnTo>
                <a:pt x="17" y="3"/>
              </a:lnTo>
              <a:lnTo>
                <a:pt x="18" y="6"/>
              </a:lnTo>
              <a:lnTo>
                <a:pt x="21" y="8"/>
              </a:lnTo>
              <a:lnTo>
                <a:pt x="23" y="8"/>
              </a:lnTo>
              <a:lnTo>
                <a:pt x="23" y="11"/>
              </a:lnTo>
              <a:lnTo>
                <a:pt x="25" y="12"/>
              </a:lnTo>
              <a:lnTo>
                <a:pt x="25" y="14"/>
              </a:lnTo>
              <a:lnTo>
                <a:pt x="23" y="14"/>
              </a:lnTo>
              <a:lnTo>
                <a:pt x="21" y="17"/>
              </a:lnTo>
              <a:lnTo>
                <a:pt x="19" y="17"/>
              </a:lnTo>
              <a:lnTo>
                <a:pt x="17" y="15"/>
              </a:lnTo>
              <a:lnTo>
                <a:pt x="15" y="17"/>
              </a:lnTo>
              <a:lnTo>
                <a:pt x="15" y="20"/>
              </a:lnTo>
              <a:lnTo>
                <a:pt x="13" y="21"/>
              </a:lnTo>
              <a:lnTo>
                <a:pt x="10" y="22"/>
              </a:lnTo>
              <a:lnTo>
                <a:pt x="7" y="23"/>
              </a:lnTo>
              <a:lnTo>
                <a:pt x="8" y="18"/>
              </a:lnTo>
              <a:lnTo>
                <a:pt x="9" y="15"/>
              </a:lnTo>
              <a:lnTo>
                <a:pt x="6" y="11"/>
              </a:lnTo>
              <a:lnTo>
                <a:pt x="4" y="9"/>
              </a:lnTo>
              <a:lnTo>
                <a:pt x="0" y="8"/>
              </a:lnTo>
              <a:lnTo>
                <a:pt x="0" y="6"/>
              </a:lnTo>
              <a:lnTo>
                <a:pt x="2" y="4"/>
              </a:lnTo>
              <a:lnTo>
                <a:pt x="0" y="2"/>
              </a:lnTo>
              <a:close/>
            </a:path>
          </a:pathLst>
        </a:custGeom>
        <a:solidFill>
          <a:srgbClr val="DCDCDC"/>
        </a:solidFill>
        <a:ln w="9525">
          <a:solidFill>
            <a:srgbClr val="000000"/>
          </a:solidFill>
          <a:miter lim="800000"/>
          <a:headEnd/>
          <a:tailEnd/>
        </a:ln>
      </xdr:spPr>
    </xdr:sp>
    <xdr:clientData/>
  </xdr:twoCellAnchor>
  <xdr:twoCellAnchor>
    <xdr:from>
      <xdr:col>1</xdr:col>
      <xdr:colOff>476250</xdr:colOff>
      <xdr:row>17</xdr:row>
      <xdr:rowOff>28575</xdr:rowOff>
    </xdr:from>
    <xdr:to>
      <xdr:col>2</xdr:col>
      <xdr:colOff>57150</xdr:colOff>
      <xdr:row>18</xdr:row>
      <xdr:rowOff>133350</xdr:rowOff>
    </xdr:to>
    <xdr:sp macro="[0]!modRegionSelect.RegionClick" textlink="">
      <xdr:nvSpPr>
        <xdr:cNvPr id="209026" name="ShapeReg_7"/>
        <xdr:cNvSpPr>
          <a:spLocks/>
        </xdr:cNvSpPr>
      </xdr:nvSpPr>
      <xdr:spPr bwMode="auto">
        <a:xfrm>
          <a:off x="1085850" y="2905125"/>
          <a:ext cx="190500" cy="266700"/>
        </a:xfrm>
        <a:custGeom>
          <a:avLst/>
          <a:gdLst>
            <a:gd name="T0" fmla="*/ 2147483647 w 20"/>
            <a:gd name="T1" fmla="*/ 2147483647 h 28"/>
            <a:gd name="T2" fmla="*/ 2147483647 w 20"/>
            <a:gd name="T3" fmla="*/ 2147483647 h 28"/>
            <a:gd name="T4" fmla="*/ 2147483647 w 20"/>
            <a:gd name="T5" fmla="*/ 2147483647 h 28"/>
            <a:gd name="T6" fmla="*/ 2147483647 w 20"/>
            <a:gd name="T7" fmla="*/ 2147483647 h 28"/>
            <a:gd name="T8" fmla="*/ 2147483647 w 20"/>
            <a:gd name="T9" fmla="*/ 2147483647 h 28"/>
            <a:gd name="T10" fmla="*/ 2147483647 w 20"/>
            <a:gd name="T11" fmla="*/ 2147483647 h 28"/>
            <a:gd name="T12" fmla="*/ 2147483647 w 20"/>
            <a:gd name="T13" fmla="*/ 2147483647 h 28"/>
            <a:gd name="T14" fmla="*/ 2147483647 w 20"/>
            <a:gd name="T15" fmla="*/ 2147483647 h 28"/>
            <a:gd name="T16" fmla="*/ 2147483647 w 20"/>
            <a:gd name="T17" fmla="*/ 2147483647 h 28"/>
            <a:gd name="T18" fmla="*/ 2147483647 w 20"/>
            <a:gd name="T19" fmla="*/ 2147483647 h 28"/>
            <a:gd name="T20" fmla="*/ 2147483647 w 20"/>
            <a:gd name="T21" fmla="*/ 2147483647 h 28"/>
            <a:gd name="T22" fmla="*/ 2147483647 w 20"/>
            <a:gd name="T23" fmla="*/ 2147483647 h 28"/>
            <a:gd name="T24" fmla="*/ 2147483647 w 20"/>
            <a:gd name="T25" fmla="*/ 2147483647 h 28"/>
            <a:gd name="T26" fmla="*/ 2147483647 w 20"/>
            <a:gd name="T27" fmla="*/ 2147483647 h 28"/>
            <a:gd name="T28" fmla="*/ 2147483647 w 20"/>
            <a:gd name="T29" fmla="*/ 2147483647 h 28"/>
            <a:gd name="T30" fmla="*/ 2147483647 w 20"/>
            <a:gd name="T31" fmla="*/ 2147483647 h 28"/>
            <a:gd name="T32" fmla="*/ 2147483647 w 20"/>
            <a:gd name="T33" fmla="*/ 2147483647 h 28"/>
            <a:gd name="T34" fmla="*/ 2147483647 w 20"/>
            <a:gd name="T35" fmla="*/ 2147483647 h 28"/>
            <a:gd name="T36" fmla="*/ 2147483647 w 20"/>
            <a:gd name="T37" fmla="*/ 2147483647 h 28"/>
            <a:gd name="T38" fmla="*/ 2147483647 w 20"/>
            <a:gd name="T39" fmla="*/ 2147483647 h 28"/>
            <a:gd name="T40" fmla="*/ 2147483647 w 20"/>
            <a:gd name="T41" fmla="*/ 2147483647 h 28"/>
            <a:gd name="T42" fmla="*/ 2147483647 w 20"/>
            <a:gd name="T43" fmla="*/ 2147483647 h 28"/>
            <a:gd name="T44" fmla="*/ 2147483647 w 20"/>
            <a:gd name="T45" fmla="*/ 2147483647 h 28"/>
            <a:gd name="T46" fmla="*/ 2147483647 w 20"/>
            <a:gd name="T47" fmla="*/ 2147483647 h 28"/>
            <a:gd name="T48" fmla="*/ 2147483647 w 20"/>
            <a:gd name="T49" fmla="*/ 2147483647 h 28"/>
            <a:gd name="T50" fmla="*/ 2147483647 w 20"/>
            <a:gd name="T51" fmla="*/ 2147483647 h 28"/>
            <a:gd name="T52" fmla="*/ 2147483647 w 20"/>
            <a:gd name="T53" fmla="*/ 2147483647 h 28"/>
            <a:gd name="T54" fmla="*/ 2147483647 w 20"/>
            <a:gd name="T55" fmla="*/ 2147483647 h 28"/>
            <a:gd name="T56" fmla="*/ 2147483647 w 20"/>
            <a:gd name="T57" fmla="*/ 2147483647 h 28"/>
            <a:gd name="T58" fmla="*/ 2147483647 w 20"/>
            <a:gd name="T59" fmla="*/ 2147483647 h 28"/>
            <a:gd name="T60" fmla="*/ 0 w 20"/>
            <a:gd name="T61" fmla="*/ 2147483647 h 28"/>
            <a:gd name="T62" fmla="*/ 2147483647 w 20"/>
            <a:gd name="T63" fmla="*/ 2147483647 h 28"/>
            <a:gd name="T64" fmla="*/ 2147483647 w 20"/>
            <a:gd name="T65" fmla="*/ 2147483647 h 28"/>
            <a:gd name="T66" fmla="*/ 2147483647 w 20"/>
            <a:gd name="T67" fmla="*/ 2147483647 h 28"/>
            <a:gd name="T68" fmla="*/ 2147483647 w 20"/>
            <a:gd name="T69" fmla="*/ 2147483647 h 28"/>
            <a:gd name="T70" fmla="*/ 2147483647 w 20"/>
            <a:gd name="T71" fmla="*/ 0 h 28"/>
            <a:gd name="T72" fmla="*/ 2147483647 w 20"/>
            <a:gd name="T73" fmla="*/ 2147483647 h 28"/>
            <a:gd name="T74" fmla="*/ 2147483647 w 20"/>
            <a:gd name="T75" fmla="*/ 2147483647 h 28"/>
            <a:gd name="T76" fmla="*/ 2147483647 w 20"/>
            <a:gd name="T77" fmla="*/ 2147483647 h 28"/>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20"/>
            <a:gd name="T118" fmla="*/ 0 h 28"/>
            <a:gd name="T119" fmla="*/ 20 w 20"/>
            <a:gd name="T120" fmla="*/ 28 h 28"/>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20" h="28">
              <a:moveTo>
                <a:pt x="8" y="4"/>
              </a:moveTo>
              <a:lnTo>
                <a:pt x="9" y="3"/>
              </a:lnTo>
              <a:lnTo>
                <a:pt x="11" y="3"/>
              </a:lnTo>
              <a:lnTo>
                <a:pt x="13" y="5"/>
              </a:lnTo>
              <a:lnTo>
                <a:pt x="11" y="7"/>
              </a:lnTo>
              <a:lnTo>
                <a:pt x="11" y="9"/>
              </a:lnTo>
              <a:lnTo>
                <a:pt x="15" y="10"/>
              </a:lnTo>
              <a:lnTo>
                <a:pt x="17" y="12"/>
              </a:lnTo>
              <a:lnTo>
                <a:pt x="20" y="16"/>
              </a:lnTo>
              <a:lnTo>
                <a:pt x="19" y="19"/>
              </a:lnTo>
              <a:lnTo>
                <a:pt x="18" y="24"/>
              </a:lnTo>
              <a:lnTo>
                <a:pt x="15" y="24"/>
              </a:lnTo>
              <a:lnTo>
                <a:pt x="13" y="26"/>
              </a:lnTo>
              <a:lnTo>
                <a:pt x="11" y="26"/>
              </a:lnTo>
              <a:lnTo>
                <a:pt x="10" y="28"/>
              </a:lnTo>
              <a:lnTo>
                <a:pt x="8" y="25"/>
              </a:lnTo>
              <a:lnTo>
                <a:pt x="6" y="25"/>
              </a:lnTo>
              <a:lnTo>
                <a:pt x="6" y="23"/>
              </a:lnTo>
              <a:lnTo>
                <a:pt x="4" y="22"/>
              </a:lnTo>
              <a:lnTo>
                <a:pt x="5" y="21"/>
              </a:lnTo>
              <a:lnTo>
                <a:pt x="3" y="20"/>
              </a:lnTo>
              <a:lnTo>
                <a:pt x="3" y="18"/>
              </a:lnTo>
              <a:lnTo>
                <a:pt x="4" y="17"/>
              </a:lnTo>
              <a:lnTo>
                <a:pt x="5" y="16"/>
              </a:lnTo>
              <a:lnTo>
                <a:pt x="5" y="13"/>
              </a:lnTo>
              <a:lnTo>
                <a:pt x="4" y="12"/>
              </a:lnTo>
              <a:lnTo>
                <a:pt x="2" y="12"/>
              </a:lnTo>
              <a:lnTo>
                <a:pt x="2" y="11"/>
              </a:lnTo>
              <a:lnTo>
                <a:pt x="2" y="9"/>
              </a:lnTo>
              <a:lnTo>
                <a:pt x="1" y="8"/>
              </a:lnTo>
              <a:lnTo>
                <a:pt x="0" y="6"/>
              </a:lnTo>
              <a:lnTo>
                <a:pt x="1" y="5"/>
              </a:lnTo>
              <a:lnTo>
                <a:pt x="1" y="4"/>
              </a:lnTo>
              <a:lnTo>
                <a:pt x="2" y="3"/>
              </a:lnTo>
              <a:lnTo>
                <a:pt x="3" y="1"/>
              </a:lnTo>
              <a:lnTo>
                <a:pt x="4" y="0"/>
              </a:lnTo>
              <a:lnTo>
                <a:pt x="5" y="1"/>
              </a:lnTo>
              <a:lnTo>
                <a:pt x="6" y="3"/>
              </a:lnTo>
              <a:lnTo>
                <a:pt x="8" y="4"/>
              </a:lnTo>
              <a:close/>
            </a:path>
          </a:pathLst>
        </a:custGeom>
        <a:solidFill>
          <a:srgbClr val="DCDCDC"/>
        </a:solidFill>
        <a:ln w="9525">
          <a:solidFill>
            <a:srgbClr val="000000"/>
          </a:solidFill>
          <a:miter lim="800000"/>
          <a:headEnd/>
          <a:tailEnd/>
        </a:ln>
      </xdr:spPr>
    </xdr:sp>
    <xdr:clientData/>
  </xdr:twoCellAnchor>
  <xdr:twoCellAnchor>
    <xdr:from>
      <xdr:col>2</xdr:col>
      <xdr:colOff>161925</xdr:colOff>
      <xdr:row>19</xdr:row>
      <xdr:rowOff>57150</xdr:rowOff>
    </xdr:from>
    <xdr:to>
      <xdr:col>2</xdr:col>
      <xdr:colOff>333375</xdr:colOff>
      <xdr:row>20</xdr:row>
      <xdr:rowOff>47625</xdr:rowOff>
    </xdr:to>
    <xdr:sp macro="[0]!modRegionSelect.RegionClick" textlink="">
      <xdr:nvSpPr>
        <xdr:cNvPr id="209027" name="ShapeReg_81"/>
        <xdr:cNvSpPr>
          <a:spLocks/>
        </xdr:cNvSpPr>
      </xdr:nvSpPr>
      <xdr:spPr bwMode="auto">
        <a:xfrm>
          <a:off x="1381125" y="3257550"/>
          <a:ext cx="171450" cy="152400"/>
        </a:xfrm>
        <a:custGeom>
          <a:avLst/>
          <a:gdLst>
            <a:gd name="T0" fmla="*/ 2147483647 w 18"/>
            <a:gd name="T1" fmla="*/ 2147483647 h 16"/>
            <a:gd name="T2" fmla="*/ 2147483647 w 18"/>
            <a:gd name="T3" fmla="*/ 2147483647 h 16"/>
            <a:gd name="T4" fmla="*/ 2147483647 w 18"/>
            <a:gd name="T5" fmla="*/ 2147483647 h 16"/>
            <a:gd name="T6" fmla="*/ 2147483647 w 18"/>
            <a:gd name="T7" fmla="*/ 2147483647 h 16"/>
            <a:gd name="T8" fmla="*/ 2147483647 w 18"/>
            <a:gd name="T9" fmla="*/ 2147483647 h 16"/>
            <a:gd name="T10" fmla="*/ 2147483647 w 18"/>
            <a:gd name="T11" fmla="*/ 0 h 16"/>
            <a:gd name="T12" fmla="*/ 2147483647 w 18"/>
            <a:gd name="T13" fmla="*/ 2147483647 h 16"/>
            <a:gd name="T14" fmla="*/ 2147483647 w 18"/>
            <a:gd name="T15" fmla="*/ 2147483647 h 16"/>
            <a:gd name="T16" fmla="*/ 2147483647 w 18"/>
            <a:gd name="T17" fmla="*/ 2147483647 h 16"/>
            <a:gd name="T18" fmla="*/ 2147483647 w 18"/>
            <a:gd name="T19" fmla="*/ 2147483647 h 16"/>
            <a:gd name="T20" fmla="*/ 2147483647 w 18"/>
            <a:gd name="T21" fmla="*/ 2147483647 h 16"/>
            <a:gd name="T22" fmla="*/ 2147483647 w 18"/>
            <a:gd name="T23" fmla="*/ 2147483647 h 16"/>
            <a:gd name="T24" fmla="*/ 2147483647 w 18"/>
            <a:gd name="T25" fmla="*/ 2147483647 h 16"/>
            <a:gd name="T26" fmla="*/ 2147483647 w 18"/>
            <a:gd name="T27" fmla="*/ 2147483647 h 16"/>
            <a:gd name="T28" fmla="*/ 2147483647 w 18"/>
            <a:gd name="T29" fmla="*/ 2147483647 h 16"/>
            <a:gd name="T30" fmla="*/ 2147483647 w 18"/>
            <a:gd name="T31" fmla="*/ 2147483647 h 16"/>
            <a:gd name="T32" fmla="*/ 2147483647 w 18"/>
            <a:gd name="T33" fmla="*/ 2147483647 h 16"/>
            <a:gd name="T34" fmla="*/ 2147483647 w 18"/>
            <a:gd name="T35" fmla="*/ 2147483647 h 16"/>
            <a:gd name="T36" fmla="*/ 2147483647 w 18"/>
            <a:gd name="T37" fmla="*/ 2147483647 h 16"/>
            <a:gd name="T38" fmla="*/ 0 w 18"/>
            <a:gd name="T39" fmla="*/ 2147483647 h 16"/>
            <a:gd name="T40" fmla="*/ 2147483647 w 18"/>
            <a:gd name="T41" fmla="*/ 2147483647 h 1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8"/>
            <a:gd name="T64" fmla="*/ 0 h 16"/>
            <a:gd name="T65" fmla="*/ 18 w 18"/>
            <a:gd name="T66" fmla="*/ 16 h 1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8" h="16">
              <a:moveTo>
                <a:pt x="1" y="11"/>
              </a:moveTo>
              <a:lnTo>
                <a:pt x="1" y="9"/>
              </a:lnTo>
              <a:lnTo>
                <a:pt x="2" y="7"/>
              </a:lnTo>
              <a:lnTo>
                <a:pt x="4" y="5"/>
              </a:lnTo>
              <a:lnTo>
                <a:pt x="4" y="2"/>
              </a:lnTo>
              <a:lnTo>
                <a:pt x="8" y="0"/>
              </a:lnTo>
              <a:lnTo>
                <a:pt x="10" y="1"/>
              </a:lnTo>
              <a:lnTo>
                <a:pt x="15" y="1"/>
              </a:lnTo>
              <a:lnTo>
                <a:pt x="16" y="3"/>
              </a:lnTo>
              <a:lnTo>
                <a:pt x="17" y="5"/>
              </a:lnTo>
              <a:lnTo>
                <a:pt x="17" y="7"/>
              </a:lnTo>
              <a:lnTo>
                <a:pt x="18" y="10"/>
              </a:lnTo>
              <a:lnTo>
                <a:pt x="15" y="10"/>
              </a:lnTo>
              <a:lnTo>
                <a:pt x="12" y="12"/>
              </a:lnTo>
              <a:lnTo>
                <a:pt x="12" y="15"/>
              </a:lnTo>
              <a:lnTo>
                <a:pt x="9" y="16"/>
              </a:lnTo>
              <a:lnTo>
                <a:pt x="7" y="15"/>
              </a:lnTo>
              <a:lnTo>
                <a:pt x="4" y="16"/>
              </a:lnTo>
              <a:lnTo>
                <a:pt x="1" y="14"/>
              </a:lnTo>
              <a:lnTo>
                <a:pt x="0" y="13"/>
              </a:lnTo>
              <a:lnTo>
                <a:pt x="1" y="11"/>
              </a:lnTo>
              <a:close/>
            </a:path>
          </a:pathLst>
        </a:custGeom>
        <a:solidFill>
          <a:srgbClr val="DCDCDC"/>
        </a:solidFill>
        <a:ln w="9525">
          <a:solidFill>
            <a:srgbClr val="000000"/>
          </a:solidFill>
          <a:miter lim="800000"/>
          <a:headEnd/>
          <a:tailEnd/>
        </a:ln>
      </xdr:spPr>
    </xdr:sp>
    <xdr:clientData/>
  </xdr:twoCellAnchor>
  <xdr:twoCellAnchor>
    <xdr:from>
      <xdr:col>2</xdr:col>
      <xdr:colOff>314325</xdr:colOff>
      <xdr:row>16</xdr:row>
      <xdr:rowOff>123825</xdr:rowOff>
    </xdr:from>
    <xdr:to>
      <xdr:col>3</xdr:col>
      <xdr:colOff>238125</xdr:colOff>
      <xdr:row>20</xdr:row>
      <xdr:rowOff>47625</xdr:rowOff>
    </xdr:to>
    <xdr:sp macro="[0]!modRegionSelect.RegionClick" textlink="">
      <xdr:nvSpPr>
        <xdr:cNvPr id="209028" name="ShapeReg_24"/>
        <xdr:cNvSpPr>
          <a:spLocks/>
        </xdr:cNvSpPr>
      </xdr:nvSpPr>
      <xdr:spPr bwMode="auto">
        <a:xfrm>
          <a:off x="1533525" y="2838450"/>
          <a:ext cx="533400" cy="571500"/>
        </a:xfrm>
        <a:custGeom>
          <a:avLst/>
          <a:gdLst>
            <a:gd name="T0" fmla="*/ 2147483647 w 56"/>
            <a:gd name="T1" fmla="*/ 2147483647 h 60"/>
            <a:gd name="T2" fmla="*/ 2147483647 w 56"/>
            <a:gd name="T3" fmla="*/ 2147483647 h 60"/>
            <a:gd name="T4" fmla="*/ 2147483647 w 56"/>
            <a:gd name="T5" fmla="*/ 2147483647 h 60"/>
            <a:gd name="T6" fmla="*/ 2147483647 w 56"/>
            <a:gd name="T7" fmla="*/ 2147483647 h 60"/>
            <a:gd name="T8" fmla="*/ 2147483647 w 56"/>
            <a:gd name="T9" fmla="*/ 2147483647 h 60"/>
            <a:gd name="T10" fmla="*/ 2147483647 w 56"/>
            <a:gd name="T11" fmla="*/ 2147483647 h 60"/>
            <a:gd name="T12" fmla="*/ 2147483647 w 56"/>
            <a:gd name="T13" fmla="*/ 2147483647 h 60"/>
            <a:gd name="T14" fmla="*/ 2147483647 w 56"/>
            <a:gd name="T15" fmla="*/ 2147483647 h 60"/>
            <a:gd name="T16" fmla="*/ 2147483647 w 56"/>
            <a:gd name="T17" fmla="*/ 2147483647 h 60"/>
            <a:gd name="T18" fmla="*/ 2147483647 w 56"/>
            <a:gd name="T19" fmla="*/ 2147483647 h 60"/>
            <a:gd name="T20" fmla="*/ 2147483647 w 56"/>
            <a:gd name="T21" fmla="*/ 2147483647 h 60"/>
            <a:gd name="T22" fmla="*/ 2147483647 w 56"/>
            <a:gd name="T23" fmla="*/ 0 h 60"/>
            <a:gd name="T24" fmla="*/ 2147483647 w 56"/>
            <a:gd name="T25" fmla="*/ 2147483647 h 60"/>
            <a:gd name="T26" fmla="*/ 2147483647 w 56"/>
            <a:gd name="T27" fmla="*/ 2147483647 h 60"/>
            <a:gd name="T28" fmla="*/ 2147483647 w 56"/>
            <a:gd name="T29" fmla="*/ 2147483647 h 60"/>
            <a:gd name="T30" fmla="*/ 2147483647 w 56"/>
            <a:gd name="T31" fmla="*/ 2147483647 h 60"/>
            <a:gd name="T32" fmla="*/ 2147483647 w 56"/>
            <a:gd name="T33" fmla="*/ 2147483647 h 60"/>
            <a:gd name="T34" fmla="*/ 2147483647 w 56"/>
            <a:gd name="T35" fmla="*/ 2147483647 h 60"/>
            <a:gd name="T36" fmla="*/ 2147483647 w 56"/>
            <a:gd name="T37" fmla="*/ 2147483647 h 60"/>
            <a:gd name="T38" fmla="*/ 2147483647 w 56"/>
            <a:gd name="T39" fmla="*/ 2147483647 h 60"/>
            <a:gd name="T40" fmla="*/ 2147483647 w 56"/>
            <a:gd name="T41" fmla="*/ 2147483647 h 60"/>
            <a:gd name="T42" fmla="*/ 2147483647 w 56"/>
            <a:gd name="T43" fmla="*/ 2147483647 h 60"/>
            <a:gd name="T44" fmla="*/ 2147483647 w 56"/>
            <a:gd name="T45" fmla="*/ 2147483647 h 60"/>
            <a:gd name="T46" fmla="*/ 2147483647 w 56"/>
            <a:gd name="T47" fmla="*/ 2147483647 h 60"/>
            <a:gd name="T48" fmla="*/ 2147483647 w 56"/>
            <a:gd name="T49" fmla="*/ 2147483647 h 60"/>
            <a:gd name="T50" fmla="*/ 2147483647 w 56"/>
            <a:gd name="T51" fmla="*/ 2147483647 h 60"/>
            <a:gd name="T52" fmla="*/ 2147483647 w 56"/>
            <a:gd name="T53" fmla="*/ 2147483647 h 60"/>
            <a:gd name="T54" fmla="*/ 2147483647 w 56"/>
            <a:gd name="T55" fmla="*/ 2147483647 h 60"/>
            <a:gd name="T56" fmla="*/ 2147483647 w 56"/>
            <a:gd name="T57" fmla="*/ 2147483647 h 60"/>
            <a:gd name="T58" fmla="*/ 2147483647 w 56"/>
            <a:gd name="T59" fmla="*/ 2147483647 h 60"/>
            <a:gd name="T60" fmla="*/ 2147483647 w 56"/>
            <a:gd name="T61" fmla="*/ 2147483647 h 60"/>
            <a:gd name="T62" fmla="*/ 2147483647 w 56"/>
            <a:gd name="T63" fmla="*/ 2147483647 h 60"/>
            <a:gd name="T64" fmla="*/ 2147483647 w 56"/>
            <a:gd name="T65" fmla="*/ 2147483647 h 60"/>
            <a:gd name="T66" fmla="*/ 2147483647 w 56"/>
            <a:gd name="T67" fmla="*/ 2147483647 h 60"/>
            <a:gd name="T68" fmla="*/ 2147483647 w 56"/>
            <a:gd name="T69" fmla="*/ 2147483647 h 60"/>
            <a:gd name="T70" fmla="*/ 2147483647 w 56"/>
            <a:gd name="T71" fmla="*/ 2147483647 h 60"/>
            <a:gd name="T72" fmla="*/ 2147483647 w 56"/>
            <a:gd name="T73" fmla="*/ 2147483647 h 60"/>
            <a:gd name="T74" fmla="*/ 2147483647 w 56"/>
            <a:gd name="T75" fmla="*/ 2147483647 h 60"/>
            <a:gd name="T76" fmla="*/ 2147483647 w 56"/>
            <a:gd name="T77" fmla="*/ 2147483647 h 60"/>
            <a:gd name="T78" fmla="*/ 2147483647 w 56"/>
            <a:gd name="T79" fmla="*/ 2147483647 h 60"/>
            <a:gd name="T80" fmla="*/ 2147483647 w 56"/>
            <a:gd name="T81" fmla="*/ 2147483647 h 60"/>
            <a:gd name="T82" fmla="*/ 2147483647 w 56"/>
            <a:gd name="T83" fmla="*/ 2147483647 h 60"/>
            <a:gd name="T84" fmla="*/ 2147483647 w 56"/>
            <a:gd name="T85" fmla="*/ 2147483647 h 60"/>
            <a:gd name="T86" fmla="*/ 2147483647 w 56"/>
            <a:gd name="T87" fmla="*/ 2147483647 h 60"/>
            <a:gd name="T88" fmla="*/ 2147483647 w 56"/>
            <a:gd name="T89" fmla="*/ 2147483647 h 60"/>
            <a:gd name="T90" fmla="*/ 0 w 56"/>
            <a:gd name="T91" fmla="*/ 2147483647 h 6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6"/>
            <a:gd name="T139" fmla="*/ 0 h 60"/>
            <a:gd name="T140" fmla="*/ 56 w 56"/>
            <a:gd name="T141" fmla="*/ 60 h 6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6" h="60">
              <a:moveTo>
                <a:pt x="0" y="38"/>
              </a:moveTo>
              <a:lnTo>
                <a:pt x="2" y="35"/>
              </a:lnTo>
              <a:lnTo>
                <a:pt x="4" y="33"/>
              </a:lnTo>
              <a:lnTo>
                <a:pt x="6" y="33"/>
              </a:lnTo>
              <a:lnTo>
                <a:pt x="9" y="34"/>
              </a:lnTo>
              <a:lnTo>
                <a:pt x="12" y="31"/>
              </a:lnTo>
              <a:lnTo>
                <a:pt x="9" y="27"/>
              </a:lnTo>
              <a:lnTo>
                <a:pt x="6" y="25"/>
              </a:lnTo>
              <a:lnTo>
                <a:pt x="8" y="23"/>
              </a:lnTo>
              <a:lnTo>
                <a:pt x="11" y="22"/>
              </a:lnTo>
              <a:lnTo>
                <a:pt x="13" y="23"/>
              </a:lnTo>
              <a:lnTo>
                <a:pt x="14" y="22"/>
              </a:lnTo>
              <a:lnTo>
                <a:pt x="18" y="22"/>
              </a:lnTo>
              <a:lnTo>
                <a:pt x="19" y="15"/>
              </a:lnTo>
              <a:lnTo>
                <a:pt x="20" y="14"/>
              </a:lnTo>
              <a:lnTo>
                <a:pt x="21" y="13"/>
              </a:lnTo>
              <a:lnTo>
                <a:pt x="21" y="10"/>
              </a:lnTo>
              <a:lnTo>
                <a:pt x="23" y="9"/>
              </a:lnTo>
              <a:lnTo>
                <a:pt x="20" y="6"/>
              </a:lnTo>
              <a:lnTo>
                <a:pt x="21" y="5"/>
              </a:lnTo>
              <a:lnTo>
                <a:pt x="24" y="6"/>
              </a:lnTo>
              <a:lnTo>
                <a:pt x="29" y="1"/>
              </a:lnTo>
              <a:lnTo>
                <a:pt x="30" y="0"/>
              </a:lnTo>
              <a:lnTo>
                <a:pt x="31" y="0"/>
              </a:lnTo>
              <a:lnTo>
                <a:pt x="34" y="3"/>
              </a:lnTo>
              <a:lnTo>
                <a:pt x="33" y="5"/>
              </a:lnTo>
              <a:lnTo>
                <a:pt x="34" y="5"/>
              </a:lnTo>
              <a:lnTo>
                <a:pt x="35" y="8"/>
              </a:lnTo>
              <a:lnTo>
                <a:pt x="33" y="9"/>
              </a:lnTo>
              <a:lnTo>
                <a:pt x="33" y="12"/>
              </a:lnTo>
              <a:lnTo>
                <a:pt x="30" y="12"/>
              </a:lnTo>
              <a:lnTo>
                <a:pt x="30" y="14"/>
              </a:lnTo>
              <a:lnTo>
                <a:pt x="29" y="16"/>
              </a:lnTo>
              <a:lnTo>
                <a:pt x="29" y="18"/>
              </a:lnTo>
              <a:lnTo>
                <a:pt x="30" y="19"/>
              </a:lnTo>
              <a:lnTo>
                <a:pt x="30" y="21"/>
              </a:lnTo>
              <a:lnTo>
                <a:pt x="31" y="23"/>
              </a:lnTo>
              <a:lnTo>
                <a:pt x="30" y="25"/>
              </a:lnTo>
              <a:lnTo>
                <a:pt x="31" y="26"/>
              </a:lnTo>
              <a:lnTo>
                <a:pt x="32" y="24"/>
              </a:lnTo>
              <a:lnTo>
                <a:pt x="33" y="22"/>
              </a:lnTo>
              <a:lnTo>
                <a:pt x="36" y="21"/>
              </a:lnTo>
              <a:lnTo>
                <a:pt x="38" y="22"/>
              </a:lnTo>
              <a:lnTo>
                <a:pt x="39" y="24"/>
              </a:lnTo>
              <a:lnTo>
                <a:pt x="42" y="22"/>
              </a:lnTo>
              <a:lnTo>
                <a:pt x="43" y="23"/>
              </a:lnTo>
              <a:lnTo>
                <a:pt x="43" y="24"/>
              </a:lnTo>
              <a:lnTo>
                <a:pt x="45" y="24"/>
              </a:lnTo>
              <a:lnTo>
                <a:pt x="47" y="23"/>
              </a:lnTo>
              <a:lnTo>
                <a:pt x="49" y="23"/>
              </a:lnTo>
              <a:lnTo>
                <a:pt x="50" y="24"/>
              </a:lnTo>
              <a:lnTo>
                <a:pt x="52" y="25"/>
              </a:lnTo>
              <a:lnTo>
                <a:pt x="54" y="27"/>
              </a:lnTo>
              <a:lnTo>
                <a:pt x="56" y="28"/>
              </a:lnTo>
              <a:lnTo>
                <a:pt x="55" y="31"/>
              </a:lnTo>
              <a:lnTo>
                <a:pt x="53" y="32"/>
              </a:lnTo>
              <a:lnTo>
                <a:pt x="51" y="33"/>
              </a:lnTo>
              <a:lnTo>
                <a:pt x="49" y="36"/>
              </a:lnTo>
              <a:lnTo>
                <a:pt x="49" y="38"/>
              </a:lnTo>
              <a:lnTo>
                <a:pt x="50" y="39"/>
              </a:lnTo>
              <a:lnTo>
                <a:pt x="49" y="41"/>
              </a:lnTo>
              <a:lnTo>
                <a:pt x="49" y="44"/>
              </a:lnTo>
              <a:lnTo>
                <a:pt x="46" y="45"/>
              </a:lnTo>
              <a:lnTo>
                <a:pt x="44" y="45"/>
              </a:lnTo>
              <a:lnTo>
                <a:pt x="44" y="43"/>
              </a:lnTo>
              <a:lnTo>
                <a:pt x="41" y="43"/>
              </a:lnTo>
              <a:lnTo>
                <a:pt x="38" y="40"/>
              </a:lnTo>
              <a:lnTo>
                <a:pt x="36" y="42"/>
              </a:lnTo>
              <a:lnTo>
                <a:pt x="34" y="44"/>
              </a:lnTo>
              <a:lnTo>
                <a:pt x="33" y="46"/>
              </a:lnTo>
              <a:lnTo>
                <a:pt x="32" y="48"/>
              </a:lnTo>
              <a:lnTo>
                <a:pt x="29" y="48"/>
              </a:lnTo>
              <a:lnTo>
                <a:pt x="28" y="47"/>
              </a:lnTo>
              <a:lnTo>
                <a:pt x="26" y="49"/>
              </a:lnTo>
              <a:lnTo>
                <a:pt x="26" y="53"/>
              </a:lnTo>
              <a:lnTo>
                <a:pt x="23" y="55"/>
              </a:lnTo>
              <a:lnTo>
                <a:pt x="22" y="57"/>
              </a:lnTo>
              <a:lnTo>
                <a:pt x="21" y="60"/>
              </a:lnTo>
              <a:lnTo>
                <a:pt x="18" y="58"/>
              </a:lnTo>
              <a:lnTo>
                <a:pt x="18" y="54"/>
              </a:lnTo>
              <a:lnTo>
                <a:pt x="18" y="52"/>
              </a:lnTo>
              <a:lnTo>
                <a:pt x="17" y="50"/>
              </a:lnTo>
              <a:lnTo>
                <a:pt x="17" y="46"/>
              </a:lnTo>
              <a:lnTo>
                <a:pt x="15" y="45"/>
              </a:lnTo>
              <a:lnTo>
                <a:pt x="14" y="42"/>
              </a:lnTo>
              <a:lnTo>
                <a:pt x="11" y="41"/>
              </a:lnTo>
              <a:lnTo>
                <a:pt x="9" y="40"/>
              </a:lnTo>
              <a:lnTo>
                <a:pt x="8" y="41"/>
              </a:lnTo>
              <a:lnTo>
                <a:pt x="6" y="40"/>
              </a:lnTo>
              <a:lnTo>
                <a:pt x="4" y="41"/>
              </a:lnTo>
              <a:lnTo>
                <a:pt x="2" y="40"/>
              </a:lnTo>
              <a:lnTo>
                <a:pt x="0" y="38"/>
              </a:lnTo>
              <a:close/>
            </a:path>
          </a:pathLst>
        </a:custGeom>
        <a:solidFill>
          <a:srgbClr val="DCDCDC"/>
        </a:solidFill>
        <a:ln w="9525">
          <a:solidFill>
            <a:srgbClr val="000000"/>
          </a:solidFill>
          <a:miter lim="800000"/>
          <a:headEnd/>
          <a:tailEnd/>
        </a:ln>
      </xdr:spPr>
    </xdr:sp>
    <xdr:clientData/>
  </xdr:twoCellAnchor>
  <xdr:twoCellAnchor>
    <xdr:from>
      <xdr:col>2</xdr:col>
      <xdr:colOff>228600</xdr:colOff>
      <xdr:row>18</xdr:row>
      <xdr:rowOff>133350</xdr:rowOff>
    </xdr:from>
    <xdr:to>
      <xdr:col>2</xdr:col>
      <xdr:colOff>485775</xdr:colOff>
      <xdr:row>19</xdr:row>
      <xdr:rowOff>152400</xdr:rowOff>
    </xdr:to>
    <xdr:sp macro="[0]!modRegionSelect.RegionClick" textlink="">
      <xdr:nvSpPr>
        <xdr:cNvPr id="209029" name="ShapeReg_55"/>
        <xdr:cNvSpPr>
          <a:spLocks/>
        </xdr:cNvSpPr>
      </xdr:nvSpPr>
      <xdr:spPr bwMode="auto">
        <a:xfrm>
          <a:off x="1447800" y="3171825"/>
          <a:ext cx="257175" cy="180975"/>
        </a:xfrm>
        <a:custGeom>
          <a:avLst/>
          <a:gdLst>
            <a:gd name="T0" fmla="*/ 2147483647 w 27"/>
            <a:gd name="T1" fmla="*/ 2147483647 h 19"/>
            <a:gd name="T2" fmla="*/ 2147483647 w 27"/>
            <a:gd name="T3" fmla="*/ 0 h 19"/>
            <a:gd name="T4" fmla="*/ 2147483647 w 27"/>
            <a:gd name="T5" fmla="*/ 2147483647 h 19"/>
            <a:gd name="T6" fmla="*/ 2147483647 w 27"/>
            <a:gd name="T7" fmla="*/ 2147483647 h 19"/>
            <a:gd name="T8" fmla="*/ 2147483647 w 27"/>
            <a:gd name="T9" fmla="*/ 2147483647 h 19"/>
            <a:gd name="T10" fmla="*/ 2147483647 w 27"/>
            <a:gd name="T11" fmla="*/ 2147483647 h 19"/>
            <a:gd name="T12" fmla="*/ 2147483647 w 27"/>
            <a:gd name="T13" fmla="*/ 2147483647 h 19"/>
            <a:gd name="T14" fmla="*/ 2147483647 w 27"/>
            <a:gd name="T15" fmla="*/ 2147483647 h 19"/>
            <a:gd name="T16" fmla="*/ 2147483647 w 27"/>
            <a:gd name="T17" fmla="*/ 2147483647 h 19"/>
            <a:gd name="T18" fmla="*/ 2147483647 w 27"/>
            <a:gd name="T19" fmla="*/ 2147483647 h 19"/>
            <a:gd name="T20" fmla="*/ 2147483647 w 27"/>
            <a:gd name="T21" fmla="*/ 2147483647 h 19"/>
            <a:gd name="T22" fmla="*/ 2147483647 w 27"/>
            <a:gd name="T23" fmla="*/ 2147483647 h 19"/>
            <a:gd name="T24" fmla="*/ 2147483647 w 27"/>
            <a:gd name="T25" fmla="*/ 2147483647 h 19"/>
            <a:gd name="T26" fmla="*/ 2147483647 w 27"/>
            <a:gd name="T27" fmla="*/ 2147483647 h 19"/>
            <a:gd name="T28" fmla="*/ 2147483647 w 27"/>
            <a:gd name="T29" fmla="*/ 2147483647 h 19"/>
            <a:gd name="T30" fmla="*/ 2147483647 w 27"/>
            <a:gd name="T31" fmla="*/ 2147483647 h 19"/>
            <a:gd name="T32" fmla="*/ 2147483647 w 27"/>
            <a:gd name="T33" fmla="*/ 2147483647 h 19"/>
            <a:gd name="T34" fmla="*/ 2147483647 w 27"/>
            <a:gd name="T35" fmla="*/ 2147483647 h 19"/>
            <a:gd name="T36" fmla="*/ 2147483647 w 27"/>
            <a:gd name="T37" fmla="*/ 2147483647 h 19"/>
            <a:gd name="T38" fmla="*/ 2147483647 w 27"/>
            <a:gd name="T39" fmla="*/ 2147483647 h 19"/>
            <a:gd name="T40" fmla="*/ 2147483647 w 27"/>
            <a:gd name="T41" fmla="*/ 2147483647 h 19"/>
            <a:gd name="T42" fmla="*/ 2147483647 w 27"/>
            <a:gd name="T43" fmla="*/ 2147483647 h 19"/>
            <a:gd name="T44" fmla="*/ 2147483647 w 27"/>
            <a:gd name="T45" fmla="*/ 2147483647 h 19"/>
            <a:gd name="T46" fmla="*/ 2147483647 w 27"/>
            <a:gd name="T47" fmla="*/ 2147483647 h 19"/>
            <a:gd name="T48" fmla="*/ 2147483647 w 27"/>
            <a:gd name="T49" fmla="*/ 2147483647 h 19"/>
            <a:gd name="T50" fmla="*/ 2147483647 w 27"/>
            <a:gd name="T51" fmla="*/ 2147483647 h 19"/>
            <a:gd name="T52" fmla="*/ 0 w 27"/>
            <a:gd name="T53" fmla="*/ 2147483647 h 19"/>
            <a:gd name="T54" fmla="*/ 2147483647 w 27"/>
            <a:gd name="T55" fmla="*/ 2147483647 h 19"/>
            <a:gd name="T56" fmla="*/ 2147483647 w 27"/>
            <a:gd name="T57" fmla="*/ 2147483647 h 19"/>
            <a:gd name="T58" fmla="*/ 2147483647 w 27"/>
            <a:gd name="T59" fmla="*/ 2147483647 h 19"/>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27"/>
            <a:gd name="T91" fmla="*/ 0 h 19"/>
            <a:gd name="T92" fmla="*/ 27 w 27"/>
            <a:gd name="T93" fmla="*/ 19 h 19"/>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27" h="19">
              <a:moveTo>
                <a:pt x="4" y="2"/>
              </a:moveTo>
              <a:lnTo>
                <a:pt x="5" y="0"/>
              </a:lnTo>
              <a:lnTo>
                <a:pt x="9" y="3"/>
              </a:lnTo>
              <a:lnTo>
                <a:pt x="11" y="5"/>
              </a:lnTo>
              <a:lnTo>
                <a:pt x="13" y="6"/>
              </a:lnTo>
              <a:lnTo>
                <a:pt x="15" y="5"/>
              </a:lnTo>
              <a:lnTo>
                <a:pt x="17" y="6"/>
              </a:lnTo>
              <a:lnTo>
                <a:pt x="18" y="5"/>
              </a:lnTo>
              <a:lnTo>
                <a:pt x="20" y="6"/>
              </a:lnTo>
              <a:lnTo>
                <a:pt x="23" y="7"/>
              </a:lnTo>
              <a:lnTo>
                <a:pt x="24" y="10"/>
              </a:lnTo>
              <a:lnTo>
                <a:pt x="26" y="11"/>
              </a:lnTo>
              <a:lnTo>
                <a:pt x="26" y="15"/>
              </a:lnTo>
              <a:lnTo>
                <a:pt x="27" y="17"/>
              </a:lnTo>
              <a:lnTo>
                <a:pt x="24" y="18"/>
              </a:lnTo>
              <a:lnTo>
                <a:pt x="23" y="17"/>
              </a:lnTo>
              <a:lnTo>
                <a:pt x="20" y="17"/>
              </a:lnTo>
              <a:lnTo>
                <a:pt x="19" y="16"/>
              </a:lnTo>
              <a:lnTo>
                <a:pt x="15" y="17"/>
              </a:lnTo>
              <a:lnTo>
                <a:pt x="11" y="19"/>
              </a:lnTo>
              <a:lnTo>
                <a:pt x="10" y="16"/>
              </a:lnTo>
              <a:lnTo>
                <a:pt x="10" y="14"/>
              </a:lnTo>
              <a:lnTo>
                <a:pt x="9" y="12"/>
              </a:lnTo>
              <a:lnTo>
                <a:pt x="8" y="10"/>
              </a:lnTo>
              <a:lnTo>
                <a:pt x="3" y="10"/>
              </a:lnTo>
              <a:lnTo>
                <a:pt x="1" y="9"/>
              </a:lnTo>
              <a:lnTo>
                <a:pt x="0" y="6"/>
              </a:lnTo>
              <a:lnTo>
                <a:pt x="1" y="5"/>
              </a:lnTo>
              <a:lnTo>
                <a:pt x="1" y="2"/>
              </a:lnTo>
              <a:lnTo>
                <a:pt x="4" y="2"/>
              </a:lnTo>
              <a:close/>
            </a:path>
          </a:pathLst>
        </a:custGeom>
        <a:solidFill>
          <a:srgbClr val="DCDCDC"/>
        </a:solidFill>
        <a:ln w="9525">
          <a:solidFill>
            <a:srgbClr val="000000"/>
          </a:solidFill>
          <a:miter lim="800000"/>
          <a:headEnd/>
          <a:tailEnd/>
        </a:ln>
      </xdr:spPr>
    </xdr:sp>
    <xdr:clientData/>
  </xdr:twoCellAnchor>
  <xdr:twoCellAnchor>
    <xdr:from>
      <xdr:col>2</xdr:col>
      <xdr:colOff>200025</xdr:colOff>
      <xdr:row>19</xdr:row>
      <xdr:rowOff>123825</xdr:rowOff>
    </xdr:from>
    <xdr:to>
      <xdr:col>3</xdr:col>
      <xdr:colOff>19050</xdr:colOff>
      <xdr:row>21</xdr:row>
      <xdr:rowOff>152400</xdr:rowOff>
    </xdr:to>
    <xdr:sp macro="[0]!modRegionSelect.RegionClick" textlink="">
      <xdr:nvSpPr>
        <xdr:cNvPr id="209030" name="ShapeReg_59"/>
        <xdr:cNvSpPr>
          <a:spLocks/>
        </xdr:cNvSpPr>
      </xdr:nvSpPr>
      <xdr:spPr bwMode="auto">
        <a:xfrm>
          <a:off x="1419225" y="3324225"/>
          <a:ext cx="428625" cy="352425"/>
        </a:xfrm>
        <a:custGeom>
          <a:avLst/>
          <a:gdLst>
            <a:gd name="T0" fmla="*/ 2147483647 w 45"/>
            <a:gd name="T1" fmla="*/ 2147483647 h 37"/>
            <a:gd name="T2" fmla="*/ 2147483647 w 45"/>
            <a:gd name="T3" fmla="*/ 2147483647 h 37"/>
            <a:gd name="T4" fmla="*/ 2147483647 w 45"/>
            <a:gd name="T5" fmla="*/ 2147483647 h 37"/>
            <a:gd name="T6" fmla="*/ 2147483647 w 45"/>
            <a:gd name="T7" fmla="*/ 2147483647 h 37"/>
            <a:gd name="T8" fmla="*/ 2147483647 w 45"/>
            <a:gd name="T9" fmla="*/ 2147483647 h 37"/>
            <a:gd name="T10" fmla="*/ 2147483647 w 45"/>
            <a:gd name="T11" fmla="*/ 2147483647 h 37"/>
            <a:gd name="T12" fmla="*/ 2147483647 w 45"/>
            <a:gd name="T13" fmla="*/ 2147483647 h 37"/>
            <a:gd name="T14" fmla="*/ 2147483647 w 45"/>
            <a:gd name="T15" fmla="*/ 2147483647 h 37"/>
            <a:gd name="T16" fmla="*/ 2147483647 w 45"/>
            <a:gd name="T17" fmla="*/ 2147483647 h 37"/>
            <a:gd name="T18" fmla="*/ 2147483647 w 45"/>
            <a:gd name="T19" fmla="*/ 2147483647 h 37"/>
            <a:gd name="T20" fmla="*/ 2147483647 w 45"/>
            <a:gd name="T21" fmla="*/ 2147483647 h 37"/>
            <a:gd name="T22" fmla="*/ 2147483647 w 45"/>
            <a:gd name="T23" fmla="*/ 2147483647 h 37"/>
            <a:gd name="T24" fmla="*/ 2147483647 w 45"/>
            <a:gd name="T25" fmla="*/ 2147483647 h 37"/>
            <a:gd name="T26" fmla="*/ 2147483647 w 45"/>
            <a:gd name="T27" fmla="*/ 2147483647 h 37"/>
            <a:gd name="T28" fmla="*/ 2147483647 w 45"/>
            <a:gd name="T29" fmla="*/ 2147483647 h 37"/>
            <a:gd name="T30" fmla="*/ 2147483647 w 45"/>
            <a:gd name="T31" fmla="*/ 2147483647 h 37"/>
            <a:gd name="T32" fmla="*/ 2147483647 w 45"/>
            <a:gd name="T33" fmla="*/ 2147483647 h 37"/>
            <a:gd name="T34" fmla="*/ 2147483647 w 45"/>
            <a:gd name="T35" fmla="*/ 2147483647 h 37"/>
            <a:gd name="T36" fmla="*/ 2147483647 w 45"/>
            <a:gd name="T37" fmla="*/ 2147483647 h 37"/>
            <a:gd name="T38" fmla="*/ 2147483647 w 45"/>
            <a:gd name="T39" fmla="*/ 2147483647 h 37"/>
            <a:gd name="T40" fmla="*/ 2147483647 w 45"/>
            <a:gd name="T41" fmla="*/ 2147483647 h 37"/>
            <a:gd name="T42" fmla="*/ 2147483647 w 45"/>
            <a:gd name="T43" fmla="*/ 2147483647 h 37"/>
            <a:gd name="T44" fmla="*/ 2147483647 w 45"/>
            <a:gd name="T45" fmla="*/ 2147483647 h 37"/>
            <a:gd name="T46" fmla="*/ 2147483647 w 45"/>
            <a:gd name="T47" fmla="*/ 2147483647 h 37"/>
            <a:gd name="T48" fmla="*/ 2147483647 w 45"/>
            <a:gd name="T49" fmla="*/ 2147483647 h 37"/>
            <a:gd name="T50" fmla="*/ 2147483647 w 45"/>
            <a:gd name="T51" fmla="*/ 2147483647 h 37"/>
            <a:gd name="T52" fmla="*/ 2147483647 w 45"/>
            <a:gd name="T53" fmla="*/ 2147483647 h 37"/>
            <a:gd name="T54" fmla="*/ 2147483647 w 45"/>
            <a:gd name="T55" fmla="*/ 2147483647 h 37"/>
            <a:gd name="T56" fmla="*/ 2147483647 w 45"/>
            <a:gd name="T57" fmla="*/ 2147483647 h 37"/>
            <a:gd name="T58" fmla="*/ 2147483647 w 45"/>
            <a:gd name="T59" fmla="*/ 2147483647 h 37"/>
            <a:gd name="T60" fmla="*/ 2147483647 w 45"/>
            <a:gd name="T61" fmla="*/ 2147483647 h 37"/>
            <a:gd name="T62" fmla="*/ 2147483647 w 45"/>
            <a:gd name="T63" fmla="*/ 2147483647 h 37"/>
            <a:gd name="T64" fmla="*/ 0 w 45"/>
            <a:gd name="T65" fmla="*/ 2147483647 h 37"/>
            <a:gd name="T66" fmla="*/ 0 w 45"/>
            <a:gd name="T67" fmla="*/ 2147483647 h 37"/>
            <a:gd name="T68" fmla="*/ 2147483647 w 45"/>
            <a:gd name="T69" fmla="*/ 2147483647 h 37"/>
            <a:gd name="T70" fmla="*/ 2147483647 w 45"/>
            <a:gd name="T71" fmla="*/ 2147483647 h 37"/>
            <a:gd name="T72" fmla="*/ 2147483647 w 45"/>
            <a:gd name="T73" fmla="*/ 2147483647 h 37"/>
            <a:gd name="T74" fmla="*/ 2147483647 w 45"/>
            <a:gd name="T75" fmla="*/ 2147483647 h 37"/>
            <a:gd name="T76" fmla="*/ 2147483647 w 45"/>
            <a:gd name="T77" fmla="*/ 2147483647 h 37"/>
            <a:gd name="T78" fmla="*/ 2147483647 w 45"/>
            <a:gd name="T79" fmla="*/ 2147483647 h 37"/>
            <a:gd name="T80" fmla="*/ 2147483647 w 45"/>
            <a:gd name="T81" fmla="*/ 2147483647 h 37"/>
            <a:gd name="T82" fmla="*/ 2147483647 w 45"/>
            <a:gd name="T83" fmla="*/ 0 h 37"/>
            <a:gd name="T84" fmla="*/ 2147483647 w 45"/>
            <a:gd name="T85" fmla="*/ 2147483647 h 37"/>
            <a:gd name="T86" fmla="*/ 2147483647 w 45"/>
            <a:gd name="T87" fmla="*/ 2147483647 h 37"/>
            <a:gd name="T88" fmla="*/ 2147483647 w 45"/>
            <a:gd name="T89" fmla="*/ 2147483647 h 37"/>
            <a:gd name="T90" fmla="*/ 2147483647 w 45"/>
            <a:gd name="T91" fmla="*/ 2147483647 h 37"/>
            <a:gd name="T92" fmla="*/ 2147483647 w 45"/>
            <a:gd name="T93" fmla="*/ 2147483647 h 37"/>
            <a:gd name="T94" fmla="*/ 2147483647 w 45"/>
            <a:gd name="T95" fmla="*/ 2147483647 h 37"/>
            <a:gd name="T96" fmla="*/ 2147483647 w 45"/>
            <a:gd name="T97" fmla="*/ 2147483647 h 37"/>
            <a:gd name="T98" fmla="*/ 2147483647 w 45"/>
            <a:gd name="T99" fmla="*/ 2147483647 h 37"/>
            <a:gd name="T100" fmla="*/ 2147483647 w 45"/>
            <a:gd name="T101" fmla="*/ 2147483647 h 37"/>
            <a:gd name="T102" fmla="*/ 2147483647 w 45"/>
            <a:gd name="T103" fmla="*/ 2147483647 h 37"/>
            <a:gd name="T104" fmla="*/ 2147483647 w 45"/>
            <a:gd name="T105" fmla="*/ 2147483647 h 37"/>
            <a:gd name="T106" fmla="*/ 2147483647 w 45"/>
            <a:gd name="T107" fmla="*/ 2147483647 h 37"/>
            <a:gd name="T108" fmla="*/ 2147483647 w 45"/>
            <a:gd name="T109" fmla="*/ 2147483647 h 37"/>
            <a:gd name="T110" fmla="*/ 2147483647 w 45"/>
            <a:gd name="T111" fmla="*/ 2147483647 h 37"/>
            <a:gd name="T112" fmla="*/ 2147483647 w 45"/>
            <a:gd name="T113" fmla="*/ 2147483647 h 37"/>
            <a:gd name="T114" fmla="*/ 2147483647 w 45"/>
            <a:gd name="T115" fmla="*/ 2147483647 h 37"/>
            <a:gd name="T116" fmla="*/ 2147483647 w 45"/>
            <a:gd name="T117" fmla="*/ 2147483647 h 3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45"/>
            <a:gd name="T178" fmla="*/ 0 h 37"/>
            <a:gd name="T179" fmla="*/ 45 w 45"/>
            <a:gd name="T180" fmla="*/ 37 h 37"/>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45" h="37">
              <a:moveTo>
                <a:pt x="44" y="20"/>
              </a:moveTo>
              <a:lnTo>
                <a:pt x="45" y="22"/>
              </a:lnTo>
              <a:lnTo>
                <a:pt x="45" y="24"/>
              </a:lnTo>
              <a:lnTo>
                <a:pt x="42" y="26"/>
              </a:lnTo>
              <a:lnTo>
                <a:pt x="40" y="26"/>
              </a:lnTo>
              <a:lnTo>
                <a:pt x="39" y="27"/>
              </a:lnTo>
              <a:lnTo>
                <a:pt x="38" y="26"/>
              </a:lnTo>
              <a:lnTo>
                <a:pt x="37" y="27"/>
              </a:lnTo>
              <a:lnTo>
                <a:pt x="37" y="28"/>
              </a:lnTo>
              <a:lnTo>
                <a:pt x="37" y="30"/>
              </a:lnTo>
              <a:lnTo>
                <a:pt x="38" y="30"/>
              </a:lnTo>
              <a:lnTo>
                <a:pt x="35" y="33"/>
              </a:lnTo>
              <a:lnTo>
                <a:pt x="34" y="33"/>
              </a:lnTo>
              <a:lnTo>
                <a:pt x="32" y="36"/>
              </a:lnTo>
              <a:lnTo>
                <a:pt x="31" y="37"/>
              </a:lnTo>
              <a:lnTo>
                <a:pt x="29" y="35"/>
              </a:lnTo>
              <a:lnTo>
                <a:pt x="31" y="34"/>
              </a:lnTo>
              <a:lnTo>
                <a:pt x="28" y="31"/>
              </a:lnTo>
              <a:lnTo>
                <a:pt x="26" y="31"/>
              </a:lnTo>
              <a:lnTo>
                <a:pt x="25" y="29"/>
              </a:lnTo>
              <a:lnTo>
                <a:pt x="26" y="27"/>
              </a:lnTo>
              <a:lnTo>
                <a:pt x="23" y="25"/>
              </a:lnTo>
              <a:lnTo>
                <a:pt x="20" y="25"/>
              </a:lnTo>
              <a:lnTo>
                <a:pt x="19" y="26"/>
              </a:lnTo>
              <a:lnTo>
                <a:pt x="15" y="23"/>
              </a:lnTo>
              <a:lnTo>
                <a:pt x="15" y="21"/>
              </a:lnTo>
              <a:lnTo>
                <a:pt x="13" y="19"/>
              </a:lnTo>
              <a:lnTo>
                <a:pt x="12" y="16"/>
              </a:lnTo>
              <a:lnTo>
                <a:pt x="11" y="15"/>
              </a:lnTo>
              <a:lnTo>
                <a:pt x="9" y="16"/>
              </a:lnTo>
              <a:lnTo>
                <a:pt x="5" y="12"/>
              </a:lnTo>
              <a:lnTo>
                <a:pt x="3" y="11"/>
              </a:lnTo>
              <a:lnTo>
                <a:pt x="0" y="12"/>
              </a:lnTo>
              <a:lnTo>
                <a:pt x="0" y="9"/>
              </a:lnTo>
              <a:lnTo>
                <a:pt x="3" y="8"/>
              </a:lnTo>
              <a:lnTo>
                <a:pt x="5" y="9"/>
              </a:lnTo>
              <a:lnTo>
                <a:pt x="8" y="8"/>
              </a:lnTo>
              <a:lnTo>
                <a:pt x="8" y="5"/>
              </a:lnTo>
              <a:lnTo>
                <a:pt x="11" y="3"/>
              </a:lnTo>
              <a:lnTo>
                <a:pt x="14" y="3"/>
              </a:lnTo>
              <a:lnTo>
                <a:pt x="18" y="1"/>
              </a:lnTo>
              <a:lnTo>
                <a:pt x="22" y="0"/>
              </a:lnTo>
              <a:lnTo>
                <a:pt x="23" y="1"/>
              </a:lnTo>
              <a:lnTo>
                <a:pt x="26" y="1"/>
              </a:lnTo>
              <a:lnTo>
                <a:pt x="27" y="2"/>
              </a:lnTo>
              <a:lnTo>
                <a:pt x="30" y="1"/>
              </a:lnTo>
              <a:lnTo>
                <a:pt x="30" y="3"/>
              </a:lnTo>
              <a:lnTo>
                <a:pt x="30" y="7"/>
              </a:lnTo>
              <a:lnTo>
                <a:pt x="33" y="9"/>
              </a:lnTo>
              <a:lnTo>
                <a:pt x="35" y="9"/>
              </a:lnTo>
              <a:lnTo>
                <a:pt x="37" y="11"/>
              </a:lnTo>
              <a:lnTo>
                <a:pt x="39" y="12"/>
              </a:lnTo>
              <a:lnTo>
                <a:pt x="40" y="14"/>
              </a:lnTo>
              <a:lnTo>
                <a:pt x="41" y="14"/>
              </a:lnTo>
              <a:lnTo>
                <a:pt x="42" y="16"/>
              </a:lnTo>
              <a:lnTo>
                <a:pt x="43" y="17"/>
              </a:lnTo>
              <a:lnTo>
                <a:pt x="42" y="18"/>
              </a:lnTo>
              <a:lnTo>
                <a:pt x="42" y="20"/>
              </a:lnTo>
              <a:lnTo>
                <a:pt x="44" y="20"/>
              </a:lnTo>
              <a:close/>
            </a:path>
          </a:pathLst>
        </a:custGeom>
        <a:solidFill>
          <a:srgbClr val="DCDCDC"/>
        </a:solidFill>
        <a:ln w="9525">
          <a:solidFill>
            <a:srgbClr val="000000"/>
          </a:solidFill>
          <a:miter lim="800000"/>
          <a:headEnd/>
          <a:tailEnd/>
        </a:ln>
      </xdr:spPr>
    </xdr:sp>
    <xdr:clientData/>
  </xdr:twoCellAnchor>
  <xdr:twoCellAnchor>
    <xdr:from>
      <xdr:col>2</xdr:col>
      <xdr:colOff>514350</xdr:colOff>
      <xdr:row>19</xdr:row>
      <xdr:rowOff>19050</xdr:rowOff>
    </xdr:from>
    <xdr:to>
      <xdr:col>3</xdr:col>
      <xdr:colOff>142875</xdr:colOff>
      <xdr:row>20</xdr:row>
      <xdr:rowOff>152400</xdr:rowOff>
    </xdr:to>
    <xdr:sp macro="[0]!modRegionSelect.RegionClick" textlink="">
      <xdr:nvSpPr>
        <xdr:cNvPr id="209031" name="ShapeReg_75"/>
        <xdr:cNvSpPr>
          <a:spLocks/>
        </xdr:cNvSpPr>
      </xdr:nvSpPr>
      <xdr:spPr bwMode="auto">
        <a:xfrm>
          <a:off x="1733550" y="3219450"/>
          <a:ext cx="238125" cy="295275"/>
        </a:xfrm>
        <a:custGeom>
          <a:avLst/>
          <a:gdLst>
            <a:gd name="T0" fmla="*/ 2147483647 w 25"/>
            <a:gd name="T1" fmla="*/ 2147483647 h 31"/>
            <a:gd name="T2" fmla="*/ 2147483647 w 25"/>
            <a:gd name="T3" fmla="*/ 2147483647 h 31"/>
            <a:gd name="T4" fmla="*/ 2147483647 w 25"/>
            <a:gd name="T5" fmla="*/ 2147483647 h 31"/>
            <a:gd name="T6" fmla="*/ 2147483647 w 25"/>
            <a:gd name="T7" fmla="*/ 2147483647 h 31"/>
            <a:gd name="T8" fmla="*/ 2147483647 w 25"/>
            <a:gd name="T9" fmla="*/ 2147483647 h 31"/>
            <a:gd name="T10" fmla="*/ 2147483647 w 25"/>
            <a:gd name="T11" fmla="*/ 2147483647 h 31"/>
            <a:gd name="T12" fmla="*/ 2147483647 w 25"/>
            <a:gd name="T13" fmla="*/ 2147483647 h 31"/>
            <a:gd name="T14" fmla="*/ 2147483647 w 25"/>
            <a:gd name="T15" fmla="*/ 2147483647 h 31"/>
            <a:gd name="T16" fmla="*/ 2147483647 w 25"/>
            <a:gd name="T17" fmla="*/ 2147483647 h 31"/>
            <a:gd name="T18" fmla="*/ 2147483647 w 25"/>
            <a:gd name="T19" fmla="*/ 0 h 31"/>
            <a:gd name="T20" fmla="*/ 2147483647 w 25"/>
            <a:gd name="T21" fmla="*/ 2147483647 h 31"/>
            <a:gd name="T22" fmla="*/ 2147483647 w 25"/>
            <a:gd name="T23" fmla="*/ 2147483647 h 31"/>
            <a:gd name="T24" fmla="*/ 2147483647 w 25"/>
            <a:gd name="T25" fmla="*/ 2147483647 h 31"/>
            <a:gd name="T26" fmla="*/ 2147483647 w 25"/>
            <a:gd name="T27" fmla="*/ 2147483647 h 31"/>
            <a:gd name="T28" fmla="*/ 2147483647 w 25"/>
            <a:gd name="T29" fmla="*/ 2147483647 h 31"/>
            <a:gd name="T30" fmla="*/ 2147483647 w 25"/>
            <a:gd name="T31" fmla="*/ 2147483647 h 31"/>
            <a:gd name="T32" fmla="*/ 2147483647 w 25"/>
            <a:gd name="T33" fmla="*/ 2147483647 h 31"/>
            <a:gd name="T34" fmla="*/ 2147483647 w 25"/>
            <a:gd name="T35" fmla="*/ 2147483647 h 31"/>
            <a:gd name="T36" fmla="*/ 2147483647 w 25"/>
            <a:gd name="T37" fmla="*/ 2147483647 h 31"/>
            <a:gd name="T38" fmla="*/ 2147483647 w 25"/>
            <a:gd name="T39" fmla="*/ 2147483647 h 31"/>
            <a:gd name="T40" fmla="*/ 2147483647 w 25"/>
            <a:gd name="T41" fmla="*/ 2147483647 h 31"/>
            <a:gd name="T42" fmla="*/ 2147483647 w 25"/>
            <a:gd name="T43" fmla="*/ 2147483647 h 31"/>
            <a:gd name="T44" fmla="*/ 2147483647 w 25"/>
            <a:gd name="T45" fmla="*/ 2147483647 h 31"/>
            <a:gd name="T46" fmla="*/ 2147483647 w 25"/>
            <a:gd name="T47" fmla="*/ 2147483647 h 31"/>
            <a:gd name="T48" fmla="*/ 2147483647 w 25"/>
            <a:gd name="T49" fmla="*/ 2147483647 h 31"/>
            <a:gd name="T50" fmla="*/ 2147483647 w 25"/>
            <a:gd name="T51" fmla="*/ 2147483647 h 31"/>
            <a:gd name="T52" fmla="*/ 2147483647 w 25"/>
            <a:gd name="T53" fmla="*/ 2147483647 h 31"/>
            <a:gd name="T54" fmla="*/ 2147483647 w 25"/>
            <a:gd name="T55" fmla="*/ 2147483647 h 31"/>
            <a:gd name="T56" fmla="*/ 2147483647 w 25"/>
            <a:gd name="T57" fmla="*/ 2147483647 h 31"/>
            <a:gd name="T58" fmla="*/ 2147483647 w 25"/>
            <a:gd name="T59" fmla="*/ 2147483647 h 31"/>
            <a:gd name="T60" fmla="*/ 2147483647 w 25"/>
            <a:gd name="T61" fmla="*/ 2147483647 h 31"/>
            <a:gd name="T62" fmla="*/ 2147483647 w 25"/>
            <a:gd name="T63" fmla="*/ 2147483647 h 31"/>
            <a:gd name="T64" fmla="*/ 2147483647 w 25"/>
            <a:gd name="T65" fmla="*/ 2147483647 h 31"/>
            <a:gd name="T66" fmla="*/ 2147483647 w 25"/>
            <a:gd name="T67" fmla="*/ 2147483647 h 31"/>
            <a:gd name="T68" fmla="*/ 0 w 25"/>
            <a:gd name="T69" fmla="*/ 2147483647 h 31"/>
            <a:gd name="T70" fmla="*/ 2147483647 w 25"/>
            <a:gd name="T71" fmla="*/ 2147483647 h 31"/>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25"/>
            <a:gd name="T109" fmla="*/ 0 h 31"/>
            <a:gd name="T110" fmla="*/ 25 w 25"/>
            <a:gd name="T111" fmla="*/ 31 h 31"/>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25" h="31">
              <a:moveTo>
                <a:pt x="1" y="17"/>
              </a:moveTo>
              <a:lnTo>
                <a:pt x="5" y="13"/>
              </a:lnTo>
              <a:lnTo>
                <a:pt x="5" y="9"/>
              </a:lnTo>
              <a:lnTo>
                <a:pt x="7" y="7"/>
              </a:lnTo>
              <a:lnTo>
                <a:pt x="8" y="8"/>
              </a:lnTo>
              <a:lnTo>
                <a:pt x="11" y="8"/>
              </a:lnTo>
              <a:lnTo>
                <a:pt x="12" y="6"/>
              </a:lnTo>
              <a:lnTo>
                <a:pt x="13" y="4"/>
              </a:lnTo>
              <a:lnTo>
                <a:pt x="15" y="2"/>
              </a:lnTo>
              <a:lnTo>
                <a:pt x="17" y="0"/>
              </a:lnTo>
              <a:lnTo>
                <a:pt x="20" y="3"/>
              </a:lnTo>
              <a:lnTo>
                <a:pt x="23" y="3"/>
              </a:lnTo>
              <a:lnTo>
                <a:pt x="23" y="5"/>
              </a:lnTo>
              <a:lnTo>
                <a:pt x="25" y="5"/>
              </a:lnTo>
              <a:lnTo>
                <a:pt x="25" y="8"/>
              </a:lnTo>
              <a:lnTo>
                <a:pt x="25" y="12"/>
              </a:lnTo>
              <a:lnTo>
                <a:pt x="23" y="15"/>
              </a:lnTo>
              <a:lnTo>
                <a:pt x="22" y="18"/>
              </a:lnTo>
              <a:lnTo>
                <a:pt x="21" y="21"/>
              </a:lnTo>
              <a:lnTo>
                <a:pt x="17" y="24"/>
              </a:lnTo>
              <a:lnTo>
                <a:pt x="17" y="25"/>
              </a:lnTo>
              <a:lnTo>
                <a:pt x="18" y="28"/>
              </a:lnTo>
              <a:lnTo>
                <a:pt x="17" y="29"/>
              </a:lnTo>
              <a:lnTo>
                <a:pt x="12" y="31"/>
              </a:lnTo>
              <a:lnTo>
                <a:pt x="11" y="31"/>
              </a:lnTo>
              <a:lnTo>
                <a:pt x="9" y="31"/>
              </a:lnTo>
              <a:lnTo>
                <a:pt x="9" y="29"/>
              </a:lnTo>
              <a:lnTo>
                <a:pt x="10" y="28"/>
              </a:lnTo>
              <a:lnTo>
                <a:pt x="9" y="27"/>
              </a:lnTo>
              <a:lnTo>
                <a:pt x="8" y="25"/>
              </a:lnTo>
              <a:lnTo>
                <a:pt x="7" y="25"/>
              </a:lnTo>
              <a:lnTo>
                <a:pt x="6" y="23"/>
              </a:lnTo>
              <a:lnTo>
                <a:pt x="4" y="22"/>
              </a:lnTo>
              <a:lnTo>
                <a:pt x="2" y="20"/>
              </a:lnTo>
              <a:lnTo>
                <a:pt x="0" y="20"/>
              </a:lnTo>
              <a:lnTo>
                <a:pt x="1" y="17"/>
              </a:lnTo>
              <a:close/>
            </a:path>
          </a:pathLst>
        </a:custGeom>
        <a:solidFill>
          <a:srgbClr val="DCDCDC"/>
        </a:solidFill>
        <a:ln w="9525">
          <a:solidFill>
            <a:srgbClr val="000000"/>
          </a:solidFill>
          <a:miter lim="800000"/>
          <a:headEnd/>
          <a:tailEnd/>
        </a:ln>
      </xdr:spPr>
    </xdr:sp>
    <xdr:clientData/>
  </xdr:twoCellAnchor>
  <xdr:twoCellAnchor>
    <xdr:from>
      <xdr:col>2</xdr:col>
      <xdr:colOff>590550</xdr:colOff>
      <xdr:row>14</xdr:row>
      <xdr:rowOff>19050</xdr:rowOff>
    </xdr:from>
    <xdr:to>
      <xdr:col>4</xdr:col>
      <xdr:colOff>533400</xdr:colOff>
      <xdr:row>18</xdr:row>
      <xdr:rowOff>66675</xdr:rowOff>
    </xdr:to>
    <xdr:sp macro="[0]!modRegionSelect.RegionClick" textlink="">
      <xdr:nvSpPr>
        <xdr:cNvPr id="209032" name="ShapeReg_54"/>
        <xdr:cNvSpPr>
          <a:spLocks/>
        </xdr:cNvSpPr>
      </xdr:nvSpPr>
      <xdr:spPr bwMode="auto">
        <a:xfrm>
          <a:off x="1809750" y="2409825"/>
          <a:ext cx="1162050" cy="695325"/>
        </a:xfrm>
        <a:custGeom>
          <a:avLst/>
          <a:gdLst>
            <a:gd name="T0" fmla="*/ 2147483647 w 122"/>
            <a:gd name="T1" fmla="*/ 2147483647 h 73"/>
            <a:gd name="T2" fmla="*/ 2147483647 w 122"/>
            <a:gd name="T3" fmla="*/ 2147483647 h 73"/>
            <a:gd name="T4" fmla="*/ 2147483647 w 122"/>
            <a:gd name="T5" fmla="*/ 2147483647 h 73"/>
            <a:gd name="T6" fmla="*/ 2147483647 w 122"/>
            <a:gd name="T7" fmla="*/ 2147483647 h 73"/>
            <a:gd name="T8" fmla="*/ 2147483647 w 122"/>
            <a:gd name="T9" fmla="*/ 2147483647 h 73"/>
            <a:gd name="T10" fmla="*/ 2147483647 w 122"/>
            <a:gd name="T11" fmla="*/ 0 h 73"/>
            <a:gd name="T12" fmla="*/ 2147483647 w 122"/>
            <a:gd name="T13" fmla="*/ 2147483647 h 73"/>
            <a:gd name="T14" fmla="*/ 2147483647 w 122"/>
            <a:gd name="T15" fmla="*/ 2147483647 h 73"/>
            <a:gd name="T16" fmla="*/ 2147483647 w 122"/>
            <a:gd name="T17" fmla="*/ 2147483647 h 73"/>
            <a:gd name="T18" fmla="*/ 2147483647 w 122"/>
            <a:gd name="T19" fmla="*/ 2147483647 h 73"/>
            <a:gd name="T20" fmla="*/ 2147483647 w 122"/>
            <a:gd name="T21" fmla="*/ 2147483647 h 73"/>
            <a:gd name="T22" fmla="*/ 2147483647 w 122"/>
            <a:gd name="T23" fmla="*/ 2147483647 h 73"/>
            <a:gd name="T24" fmla="*/ 2147483647 w 122"/>
            <a:gd name="T25" fmla="*/ 2147483647 h 73"/>
            <a:gd name="T26" fmla="*/ 2147483647 w 122"/>
            <a:gd name="T27" fmla="*/ 2147483647 h 73"/>
            <a:gd name="T28" fmla="*/ 2147483647 w 122"/>
            <a:gd name="T29" fmla="*/ 2147483647 h 73"/>
            <a:gd name="T30" fmla="*/ 2147483647 w 122"/>
            <a:gd name="T31" fmla="*/ 2147483647 h 73"/>
            <a:gd name="T32" fmla="*/ 2147483647 w 122"/>
            <a:gd name="T33" fmla="*/ 2147483647 h 73"/>
            <a:gd name="T34" fmla="*/ 2147483647 w 122"/>
            <a:gd name="T35" fmla="*/ 2147483647 h 73"/>
            <a:gd name="T36" fmla="*/ 2147483647 w 122"/>
            <a:gd name="T37" fmla="*/ 2147483647 h 73"/>
            <a:gd name="T38" fmla="*/ 2147483647 w 122"/>
            <a:gd name="T39" fmla="*/ 2147483647 h 73"/>
            <a:gd name="T40" fmla="*/ 2147483647 w 122"/>
            <a:gd name="T41" fmla="*/ 2147483647 h 73"/>
            <a:gd name="T42" fmla="*/ 2147483647 w 122"/>
            <a:gd name="T43" fmla="*/ 2147483647 h 73"/>
            <a:gd name="T44" fmla="*/ 2147483647 w 122"/>
            <a:gd name="T45" fmla="*/ 2147483647 h 73"/>
            <a:gd name="T46" fmla="*/ 2147483647 w 122"/>
            <a:gd name="T47" fmla="*/ 2147483647 h 73"/>
            <a:gd name="T48" fmla="*/ 2147483647 w 122"/>
            <a:gd name="T49" fmla="*/ 2147483647 h 73"/>
            <a:gd name="T50" fmla="*/ 2147483647 w 122"/>
            <a:gd name="T51" fmla="*/ 2147483647 h 73"/>
            <a:gd name="T52" fmla="*/ 2147483647 w 122"/>
            <a:gd name="T53" fmla="*/ 2147483647 h 73"/>
            <a:gd name="T54" fmla="*/ 2147483647 w 122"/>
            <a:gd name="T55" fmla="*/ 2147483647 h 73"/>
            <a:gd name="T56" fmla="*/ 2147483647 w 122"/>
            <a:gd name="T57" fmla="*/ 2147483647 h 73"/>
            <a:gd name="T58" fmla="*/ 2147483647 w 122"/>
            <a:gd name="T59" fmla="*/ 2147483647 h 73"/>
            <a:gd name="T60" fmla="*/ 2147483647 w 122"/>
            <a:gd name="T61" fmla="*/ 2147483647 h 73"/>
            <a:gd name="T62" fmla="*/ 2147483647 w 122"/>
            <a:gd name="T63" fmla="*/ 2147483647 h 73"/>
            <a:gd name="T64" fmla="*/ 2147483647 w 122"/>
            <a:gd name="T65" fmla="*/ 2147483647 h 73"/>
            <a:gd name="T66" fmla="*/ 2147483647 w 122"/>
            <a:gd name="T67" fmla="*/ 2147483647 h 73"/>
            <a:gd name="T68" fmla="*/ 2147483647 w 122"/>
            <a:gd name="T69" fmla="*/ 2147483647 h 73"/>
            <a:gd name="T70" fmla="*/ 2147483647 w 122"/>
            <a:gd name="T71" fmla="*/ 2147483647 h 73"/>
            <a:gd name="T72" fmla="*/ 2147483647 w 122"/>
            <a:gd name="T73" fmla="*/ 2147483647 h 73"/>
            <a:gd name="T74" fmla="*/ 2147483647 w 122"/>
            <a:gd name="T75" fmla="*/ 2147483647 h 73"/>
            <a:gd name="T76" fmla="*/ 2147483647 w 122"/>
            <a:gd name="T77" fmla="*/ 2147483647 h 73"/>
            <a:gd name="T78" fmla="*/ 2147483647 w 122"/>
            <a:gd name="T79" fmla="*/ 2147483647 h 73"/>
            <a:gd name="T80" fmla="*/ 2147483647 w 122"/>
            <a:gd name="T81" fmla="*/ 2147483647 h 73"/>
            <a:gd name="T82" fmla="*/ 2147483647 w 122"/>
            <a:gd name="T83" fmla="*/ 2147483647 h 73"/>
            <a:gd name="T84" fmla="*/ 2147483647 w 122"/>
            <a:gd name="T85" fmla="*/ 2147483647 h 73"/>
            <a:gd name="T86" fmla="*/ 2147483647 w 122"/>
            <a:gd name="T87" fmla="*/ 2147483647 h 73"/>
            <a:gd name="T88" fmla="*/ 2147483647 w 122"/>
            <a:gd name="T89" fmla="*/ 2147483647 h 73"/>
            <a:gd name="T90" fmla="*/ 2147483647 w 122"/>
            <a:gd name="T91" fmla="*/ 2147483647 h 73"/>
            <a:gd name="T92" fmla="*/ 2147483647 w 122"/>
            <a:gd name="T93" fmla="*/ 2147483647 h 73"/>
            <a:gd name="T94" fmla="*/ 2147483647 w 122"/>
            <a:gd name="T95" fmla="*/ 2147483647 h 73"/>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22"/>
            <a:gd name="T145" fmla="*/ 0 h 73"/>
            <a:gd name="T146" fmla="*/ 122 w 122"/>
            <a:gd name="T147" fmla="*/ 73 h 73"/>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22" h="73">
              <a:moveTo>
                <a:pt x="120" y="11"/>
              </a:moveTo>
              <a:lnTo>
                <a:pt x="118" y="11"/>
              </a:lnTo>
              <a:lnTo>
                <a:pt x="116" y="13"/>
              </a:lnTo>
              <a:lnTo>
                <a:pt x="113" y="13"/>
              </a:lnTo>
              <a:lnTo>
                <a:pt x="112" y="16"/>
              </a:lnTo>
              <a:lnTo>
                <a:pt x="109" y="15"/>
              </a:lnTo>
              <a:lnTo>
                <a:pt x="108" y="16"/>
              </a:lnTo>
              <a:lnTo>
                <a:pt x="106" y="18"/>
              </a:lnTo>
              <a:lnTo>
                <a:pt x="105" y="19"/>
              </a:lnTo>
              <a:lnTo>
                <a:pt x="102" y="20"/>
              </a:lnTo>
              <a:lnTo>
                <a:pt x="99" y="21"/>
              </a:lnTo>
              <a:lnTo>
                <a:pt x="96" y="19"/>
              </a:lnTo>
              <a:lnTo>
                <a:pt x="95" y="19"/>
              </a:lnTo>
              <a:lnTo>
                <a:pt x="93" y="18"/>
              </a:lnTo>
              <a:lnTo>
                <a:pt x="89" y="16"/>
              </a:lnTo>
              <a:lnTo>
                <a:pt x="86" y="14"/>
              </a:lnTo>
              <a:lnTo>
                <a:pt x="83" y="13"/>
              </a:lnTo>
              <a:lnTo>
                <a:pt x="79" y="11"/>
              </a:lnTo>
              <a:lnTo>
                <a:pt x="77" y="9"/>
              </a:lnTo>
              <a:lnTo>
                <a:pt x="74" y="9"/>
              </a:lnTo>
              <a:lnTo>
                <a:pt x="70" y="6"/>
              </a:lnTo>
              <a:lnTo>
                <a:pt x="68" y="4"/>
              </a:lnTo>
              <a:lnTo>
                <a:pt x="64" y="3"/>
              </a:lnTo>
              <a:lnTo>
                <a:pt x="61" y="0"/>
              </a:lnTo>
              <a:lnTo>
                <a:pt x="58" y="0"/>
              </a:lnTo>
              <a:lnTo>
                <a:pt x="56" y="2"/>
              </a:lnTo>
              <a:lnTo>
                <a:pt x="42" y="2"/>
              </a:lnTo>
              <a:lnTo>
                <a:pt x="41" y="3"/>
              </a:lnTo>
              <a:lnTo>
                <a:pt x="40" y="5"/>
              </a:lnTo>
              <a:lnTo>
                <a:pt x="39" y="6"/>
              </a:lnTo>
              <a:lnTo>
                <a:pt x="39" y="7"/>
              </a:lnTo>
              <a:lnTo>
                <a:pt x="38" y="8"/>
              </a:lnTo>
              <a:lnTo>
                <a:pt x="37" y="9"/>
              </a:lnTo>
              <a:lnTo>
                <a:pt x="38" y="10"/>
              </a:lnTo>
              <a:lnTo>
                <a:pt x="39" y="12"/>
              </a:lnTo>
              <a:lnTo>
                <a:pt x="40" y="13"/>
              </a:lnTo>
              <a:lnTo>
                <a:pt x="39" y="15"/>
              </a:lnTo>
              <a:lnTo>
                <a:pt x="39" y="17"/>
              </a:lnTo>
              <a:lnTo>
                <a:pt x="40" y="18"/>
              </a:lnTo>
              <a:lnTo>
                <a:pt x="39" y="20"/>
              </a:lnTo>
              <a:lnTo>
                <a:pt x="38" y="21"/>
              </a:lnTo>
              <a:lnTo>
                <a:pt x="37" y="20"/>
              </a:lnTo>
              <a:lnTo>
                <a:pt x="36" y="20"/>
              </a:lnTo>
              <a:lnTo>
                <a:pt x="34" y="19"/>
              </a:lnTo>
              <a:lnTo>
                <a:pt x="33" y="19"/>
              </a:lnTo>
              <a:lnTo>
                <a:pt x="31" y="18"/>
              </a:lnTo>
              <a:lnTo>
                <a:pt x="29" y="18"/>
              </a:lnTo>
              <a:lnTo>
                <a:pt x="28" y="19"/>
              </a:lnTo>
              <a:lnTo>
                <a:pt x="27" y="17"/>
              </a:lnTo>
              <a:lnTo>
                <a:pt x="25" y="15"/>
              </a:lnTo>
              <a:lnTo>
                <a:pt x="23" y="14"/>
              </a:lnTo>
              <a:lnTo>
                <a:pt x="21" y="13"/>
              </a:lnTo>
              <a:lnTo>
                <a:pt x="20" y="12"/>
              </a:lnTo>
              <a:lnTo>
                <a:pt x="18" y="12"/>
              </a:lnTo>
              <a:lnTo>
                <a:pt x="16" y="10"/>
              </a:lnTo>
              <a:lnTo>
                <a:pt x="15" y="10"/>
              </a:lnTo>
              <a:lnTo>
                <a:pt x="15" y="12"/>
              </a:lnTo>
              <a:lnTo>
                <a:pt x="15" y="14"/>
              </a:lnTo>
              <a:lnTo>
                <a:pt x="17" y="16"/>
              </a:lnTo>
              <a:lnTo>
                <a:pt x="18" y="17"/>
              </a:lnTo>
              <a:lnTo>
                <a:pt x="17" y="19"/>
              </a:lnTo>
              <a:lnTo>
                <a:pt x="17" y="21"/>
              </a:lnTo>
              <a:lnTo>
                <a:pt x="16" y="22"/>
              </a:lnTo>
              <a:lnTo>
                <a:pt x="15" y="24"/>
              </a:lnTo>
              <a:lnTo>
                <a:pt x="16" y="25"/>
              </a:lnTo>
              <a:lnTo>
                <a:pt x="16" y="27"/>
              </a:lnTo>
              <a:lnTo>
                <a:pt x="16" y="28"/>
              </a:lnTo>
              <a:lnTo>
                <a:pt x="14" y="28"/>
              </a:lnTo>
              <a:lnTo>
                <a:pt x="13" y="28"/>
              </a:lnTo>
              <a:lnTo>
                <a:pt x="12" y="30"/>
              </a:lnTo>
              <a:lnTo>
                <a:pt x="11" y="30"/>
              </a:lnTo>
              <a:lnTo>
                <a:pt x="12" y="32"/>
              </a:lnTo>
              <a:lnTo>
                <a:pt x="10" y="32"/>
              </a:lnTo>
              <a:lnTo>
                <a:pt x="10" y="35"/>
              </a:lnTo>
              <a:lnTo>
                <a:pt x="12" y="35"/>
              </a:lnTo>
              <a:lnTo>
                <a:pt x="13" y="36"/>
              </a:lnTo>
              <a:lnTo>
                <a:pt x="14" y="37"/>
              </a:lnTo>
              <a:lnTo>
                <a:pt x="15" y="35"/>
              </a:lnTo>
              <a:lnTo>
                <a:pt x="16" y="36"/>
              </a:lnTo>
              <a:lnTo>
                <a:pt x="17" y="34"/>
              </a:lnTo>
              <a:lnTo>
                <a:pt x="19" y="33"/>
              </a:lnTo>
              <a:lnTo>
                <a:pt x="20" y="33"/>
              </a:lnTo>
              <a:lnTo>
                <a:pt x="21" y="34"/>
              </a:lnTo>
              <a:lnTo>
                <a:pt x="22" y="34"/>
              </a:lnTo>
              <a:lnTo>
                <a:pt x="22" y="35"/>
              </a:lnTo>
              <a:lnTo>
                <a:pt x="23" y="37"/>
              </a:lnTo>
              <a:lnTo>
                <a:pt x="22" y="38"/>
              </a:lnTo>
              <a:lnTo>
                <a:pt x="21" y="39"/>
              </a:lnTo>
              <a:lnTo>
                <a:pt x="19" y="41"/>
              </a:lnTo>
              <a:lnTo>
                <a:pt x="17" y="42"/>
              </a:lnTo>
              <a:lnTo>
                <a:pt x="16" y="43"/>
              </a:lnTo>
              <a:lnTo>
                <a:pt x="15" y="44"/>
              </a:lnTo>
              <a:lnTo>
                <a:pt x="14" y="45"/>
              </a:lnTo>
              <a:lnTo>
                <a:pt x="15" y="47"/>
              </a:lnTo>
              <a:lnTo>
                <a:pt x="14" y="48"/>
              </a:lnTo>
              <a:lnTo>
                <a:pt x="13" y="49"/>
              </a:lnTo>
              <a:lnTo>
                <a:pt x="12" y="51"/>
              </a:lnTo>
              <a:lnTo>
                <a:pt x="10" y="50"/>
              </a:lnTo>
              <a:lnTo>
                <a:pt x="10" y="49"/>
              </a:lnTo>
              <a:lnTo>
                <a:pt x="8" y="49"/>
              </a:lnTo>
              <a:lnTo>
                <a:pt x="7" y="49"/>
              </a:lnTo>
              <a:lnTo>
                <a:pt x="7" y="50"/>
              </a:lnTo>
              <a:lnTo>
                <a:pt x="5" y="50"/>
              </a:lnTo>
              <a:lnTo>
                <a:pt x="6" y="53"/>
              </a:lnTo>
              <a:lnTo>
                <a:pt x="4" y="54"/>
              </a:lnTo>
              <a:lnTo>
                <a:pt x="4" y="57"/>
              </a:lnTo>
              <a:lnTo>
                <a:pt x="1" y="57"/>
              </a:lnTo>
              <a:lnTo>
                <a:pt x="1" y="59"/>
              </a:lnTo>
              <a:lnTo>
                <a:pt x="0" y="61"/>
              </a:lnTo>
              <a:lnTo>
                <a:pt x="0" y="63"/>
              </a:lnTo>
              <a:lnTo>
                <a:pt x="1" y="64"/>
              </a:lnTo>
              <a:lnTo>
                <a:pt x="1" y="66"/>
              </a:lnTo>
              <a:lnTo>
                <a:pt x="2" y="68"/>
              </a:lnTo>
              <a:lnTo>
                <a:pt x="1" y="70"/>
              </a:lnTo>
              <a:lnTo>
                <a:pt x="2" y="71"/>
              </a:lnTo>
              <a:lnTo>
                <a:pt x="3" y="69"/>
              </a:lnTo>
              <a:lnTo>
                <a:pt x="4" y="67"/>
              </a:lnTo>
              <a:lnTo>
                <a:pt x="7" y="66"/>
              </a:lnTo>
              <a:lnTo>
                <a:pt x="9" y="67"/>
              </a:lnTo>
              <a:lnTo>
                <a:pt x="10" y="69"/>
              </a:lnTo>
              <a:lnTo>
                <a:pt x="13" y="67"/>
              </a:lnTo>
              <a:lnTo>
                <a:pt x="14" y="68"/>
              </a:lnTo>
              <a:lnTo>
                <a:pt x="14" y="69"/>
              </a:lnTo>
              <a:lnTo>
                <a:pt x="16" y="69"/>
              </a:lnTo>
              <a:lnTo>
                <a:pt x="18" y="68"/>
              </a:lnTo>
              <a:lnTo>
                <a:pt x="20" y="68"/>
              </a:lnTo>
              <a:lnTo>
                <a:pt x="22" y="67"/>
              </a:lnTo>
              <a:lnTo>
                <a:pt x="22" y="65"/>
              </a:lnTo>
              <a:lnTo>
                <a:pt x="20" y="64"/>
              </a:lnTo>
              <a:lnTo>
                <a:pt x="22" y="62"/>
              </a:lnTo>
              <a:lnTo>
                <a:pt x="24" y="63"/>
              </a:lnTo>
              <a:lnTo>
                <a:pt x="25" y="62"/>
              </a:lnTo>
              <a:lnTo>
                <a:pt x="26" y="63"/>
              </a:lnTo>
              <a:lnTo>
                <a:pt x="28" y="62"/>
              </a:lnTo>
              <a:lnTo>
                <a:pt x="29" y="62"/>
              </a:lnTo>
              <a:lnTo>
                <a:pt x="30" y="64"/>
              </a:lnTo>
              <a:lnTo>
                <a:pt x="30" y="65"/>
              </a:lnTo>
              <a:lnTo>
                <a:pt x="31" y="67"/>
              </a:lnTo>
              <a:lnTo>
                <a:pt x="33" y="66"/>
              </a:lnTo>
              <a:lnTo>
                <a:pt x="36" y="68"/>
              </a:lnTo>
              <a:lnTo>
                <a:pt x="38" y="70"/>
              </a:lnTo>
              <a:lnTo>
                <a:pt x="40" y="68"/>
              </a:lnTo>
              <a:lnTo>
                <a:pt x="42" y="69"/>
              </a:lnTo>
              <a:lnTo>
                <a:pt x="43" y="68"/>
              </a:lnTo>
              <a:lnTo>
                <a:pt x="45" y="68"/>
              </a:lnTo>
              <a:lnTo>
                <a:pt x="46" y="69"/>
              </a:lnTo>
              <a:lnTo>
                <a:pt x="47" y="69"/>
              </a:lnTo>
              <a:lnTo>
                <a:pt x="48" y="67"/>
              </a:lnTo>
              <a:lnTo>
                <a:pt x="49" y="67"/>
              </a:lnTo>
              <a:lnTo>
                <a:pt x="52" y="69"/>
              </a:lnTo>
              <a:lnTo>
                <a:pt x="55" y="71"/>
              </a:lnTo>
              <a:lnTo>
                <a:pt x="59" y="72"/>
              </a:lnTo>
              <a:lnTo>
                <a:pt x="63" y="73"/>
              </a:lnTo>
              <a:lnTo>
                <a:pt x="64" y="71"/>
              </a:lnTo>
              <a:lnTo>
                <a:pt x="65" y="70"/>
              </a:lnTo>
              <a:lnTo>
                <a:pt x="66" y="67"/>
              </a:lnTo>
              <a:lnTo>
                <a:pt x="69" y="64"/>
              </a:lnTo>
              <a:lnTo>
                <a:pt x="69" y="62"/>
              </a:lnTo>
              <a:lnTo>
                <a:pt x="70" y="60"/>
              </a:lnTo>
              <a:lnTo>
                <a:pt x="70" y="58"/>
              </a:lnTo>
              <a:lnTo>
                <a:pt x="71" y="55"/>
              </a:lnTo>
              <a:lnTo>
                <a:pt x="74" y="53"/>
              </a:lnTo>
              <a:lnTo>
                <a:pt x="74" y="50"/>
              </a:lnTo>
              <a:lnTo>
                <a:pt x="78" y="49"/>
              </a:lnTo>
              <a:lnTo>
                <a:pt x="77" y="46"/>
              </a:lnTo>
              <a:lnTo>
                <a:pt x="78" y="43"/>
              </a:lnTo>
              <a:lnTo>
                <a:pt x="81" y="41"/>
              </a:lnTo>
              <a:lnTo>
                <a:pt x="83" y="39"/>
              </a:lnTo>
              <a:lnTo>
                <a:pt x="85" y="39"/>
              </a:lnTo>
              <a:lnTo>
                <a:pt x="85" y="41"/>
              </a:lnTo>
              <a:lnTo>
                <a:pt x="87" y="41"/>
              </a:lnTo>
              <a:lnTo>
                <a:pt x="90" y="38"/>
              </a:lnTo>
              <a:lnTo>
                <a:pt x="92" y="37"/>
              </a:lnTo>
              <a:lnTo>
                <a:pt x="93" y="36"/>
              </a:lnTo>
              <a:lnTo>
                <a:pt x="96" y="35"/>
              </a:lnTo>
              <a:lnTo>
                <a:pt x="100" y="35"/>
              </a:lnTo>
              <a:lnTo>
                <a:pt x="100" y="32"/>
              </a:lnTo>
              <a:lnTo>
                <a:pt x="104" y="30"/>
              </a:lnTo>
              <a:lnTo>
                <a:pt x="108" y="29"/>
              </a:lnTo>
              <a:lnTo>
                <a:pt x="113" y="29"/>
              </a:lnTo>
              <a:lnTo>
                <a:pt x="114" y="26"/>
              </a:lnTo>
              <a:lnTo>
                <a:pt x="116" y="26"/>
              </a:lnTo>
              <a:lnTo>
                <a:pt x="118" y="24"/>
              </a:lnTo>
              <a:lnTo>
                <a:pt x="122" y="22"/>
              </a:lnTo>
              <a:lnTo>
                <a:pt x="120" y="20"/>
              </a:lnTo>
              <a:lnTo>
                <a:pt x="122" y="19"/>
              </a:lnTo>
              <a:lnTo>
                <a:pt x="122" y="17"/>
              </a:lnTo>
              <a:lnTo>
                <a:pt x="119" y="16"/>
              </a:lnTo>
              <a:lnTo>
                <a:pt x="120" y="13"/>
              </a:lnTo>
              <a:lnTo>
                <a:pt x="121" y="13"/>
              </a:lnTo>
              <a:lnTo>
                <a:pt x="121" y="12"/>
              </a:lnTo>
              <a:lnTo>
                <a:pt x="120" y="11"/>
              </a:lnTo>
              <a:close/>
            </a:path>
          </a:pathLst>
        </a:custGeom>
        <a:solidFill>
          <a:srgbClr val="DCDCDC"/>
        </a:solidFill>
        <a:ln w="9525">
          <a:solidFill>
            <a:srgbClr val="000000"/>
          </a:solidFill>
          <a:miter lim="800000"/>
          <a:headEnd/>
          <a:tailEnd/>
        </a:ln>
      </xdr:spPr>
    </xdr:sp>
    <xdr:clientData/>
  </xdr:twoCellAnchor>
  <xdr:twoCellAnchor>
    <xdr:from>
      <xdr:col>3</xdr:col>
      <xdr:colOff>66675</xdr:colOff>
      <xdr:row>17</xdr:row>
      <xdr:rowOff>123825</xdr:rowOff>
    </xdr:from>
    <xdr:to>
      <xdr:col>3</xdr:col>
      <xdr:colOff>581025</xdr:colOff>
      <xdr:row>21</xdr:row>
      <xdr:rowOff>66675</xdr:rowOff>
    </xdr:to>
    <xdr:sp macro="[0]!modRegionSelect.RegionClick" textlink="">
      <xdr:nvSpPr>
        <xdr:cNvPr id="209033" name="ShapeReg_43"/>
        <xdr:cNvSpPr>
          <a:spLocks/>
        </xdr:cNvSpPr>
      </xdr:nvSpPr>
      <xdr:spPr bwMode="auto">
        <a:xfrm>
          <a:off x="1895475" y="3000375"/>
          <a:ext cx="514350" cy="590550"/>
        </a:xfrm>
        <a:custGeom>
          <a:avLst/>
          <a:gdLst>
            <a:gd name="T0" fmla="*/ 2147483647 w 54"/>
            <a:gd name="T1" fmla="*/ 2147483647 h 62"/>
            <a:gd name="T2" fmla="*/ 2147483647 w 54"/>
            <a:gd name="T3" fmla="*/ 2147483647 h 62"/>
            <a:gd name="T4" fmla="*/ 2147483647 w 54"/>
            <a:gd name="T5" fmla="*/ 2147483647 h 62"/>
            <a:gd name="T6" fmla="*/ 0 w 54"/>
            <a:gd name="T7" fmla="*/ 2147483647 h 62"/>
            <a:gd name="T8" fmla="*/ 2147483647 w 54"/>
            <a:gd name="T9" fmla="*/ 2147483647 h 62"/>
            <a:gd name="T10" fmla="*/ 2147483647 w 54"/>
            <a:gd name="T11" fmla="*/ 2147483647 h 62"/>
            <a:gd name="T12" fmla="*/ 2147483647 w 54"/>
            <a:gd name="T13" fmla="*/ 2147483647 h 62"/>
            <a:gd name="T14" fmla="*/ 2147483647 w 54"/>
            <a:gd name="T15" fmla="*/ 2147483647 h 62"/>
            <a:gd name="T16" fmla="*/ 2147483647 w 54"/>
            <a:gd name="T17" fmla="*/ 2147483647 h 62"/>
            <a:gd name="T18" fmla="*/ 2147483647 w 54"/>
            <a:gd name="T19" fmla="*/ 2147483647 h 62"/>
            <a:gd name="T20" fmla="*/ 2147483647 w 54"/>
            <a:gd name="T21" fmla="*/ 2147483647 h 62"/>
            <a:gd name="T22" fmla="*/ 2147483647 w 54"/>
            <a:gd name="T23" fmla="*/ 2147483647 h 62"/>
            <a:gd name="T24" fmla="*/ 2147483647 w 54"/>
            <a:gd name="T25" fmla="*/ 2147483647 h 62"/>
            <a:gd name="T26" fmla="*/ 2147483647 w 54"/>
            <a:gd name="T27" fmla="*/ 2147483647 h 62"/>
            <a:gd name="T28" fmla="*/ 2147483647 w 54"/>
            <a:gd name="T29" fmla="*/ 2147483647 h 62"/>
            <a:gd name="T30" fmla="*/ 2147483647 w 54"/>
            <a:gd name="T31" fmla="*/ 2147483647 h 62"/>
            <a:gd name="T32" fmla="*/ 2147483647 w 54"/>
            <a:gd name="T33" fmla="*/ 2147483647 h 62"/>
            <a:gd name="T34" fmla="*/ 2147483647 w 54"/>
            <a:gd name="T35" fmla="*/ 2147483647 h 62"/>
            <a:gd name="T36" fmla="*/ 2147483647 w 54"/>
            <a:gd name="T37" fmla="*/ 2147483647 h 62"/>
            <a:gd name="T38" fmla="*/ 2147483647 w 54"/>
            <a:gd name="T39" fmla="*/ 2147483647 h 62"/>
            <a:gd name="T40" fmla="*/ 2147483647 w 54"/>
            <a:gd name="T41" fmla="*/ 2147483647 h 62"/>
            <a:gd name="T42" fmla="*/ 2147483647 w 54"/>
            <a:gd name="T43" fmla="*/ 2147483647 h 62"/>
            <a:gd name="T44" fmla="*/ 2147483647 w 54"/>
            <a:gd name="T45" fmla="*/ 2147483647 h 62"/>
            <a:gd name="T46" fmla="*/ 2147483647 w 54"/>
            <a:gd name="T47" fmla="*/ 2147483647 h 62"/>
            <a:gd name="T48" fmla="*/ 2147483647 w 54"/>
            <a:gd name="T49" fmla="*/ 2147483647 h 62"/>
            <a:gd name="T50" fmla="*/ 2147483647 w 54"/>
            <a:gd name="T51" fmla="*/ 2147483647 h 62"/>
            <a:gd name="T52" fmla="*/ 2147483647 w 54"/>
            <a:gd name="T53" fmla="*/ 2147483647 h 62"/>
            <a:gd name="T54" fmla="*/ 2147483647 w 54"/>
            <a:gd name="T55" fmla="*/ 2147483647 h 62"/>
            <a:gd name="T56" fmla="*/ 2147483647 w 54"/>
            <a:gd name="T57" fmla="*/ 2147483647 h 62"/>
            <a:gd name="T58" fmla="*/ 2147483647 w 54"/>
            <a:gd name="T59" fmla="*/ 2147483647 h 62"/>
            <a:gd name="T60" fmla="*/ 2147483647 w 54"/>
            <a:gd name="T61" fmla="*/ 2147483647 h 62"/>
            <a:gd name="T62" fmla="*/ 2147483647 w 54"/>
            <a:gd name="T63" fmla="*/ 2147483647 h 62"/>
            <a:gd name="T64" fmla="*/ 2147483647 w 54"/>
            <a:gd name="T65" fmla="*/ 2147483647 h 62"/>
            <a:gd name="T66" fmla="*/ 2147483647 w 54"/>
            <a:gd name="T67" fmla="*/ 2147483647 h 62"/>
            <a:gd name="T68" fmla="*/ 2147483647 w 54"/>
            <a:gd name="T69" fmla="*/ 2147483647 h 62"/>
            <a:gd name="T70" fmla="*/ 2147483647 w 54"/>
            <a:gd name="T71" fmla="*/ 0 h 62"/>
            <a:gd name="T72" fmla="*/ 2147483647 w 54"/>
            <a:gd name="T73" fmla="*/ 0 h 62"/>
            <a:gd name="T74" fmla="*/ 2147483647 w 54"/>
            <a:gd name="T75" fmla="*/ 0 h 62"/>
            <a:gd name="T76" fmla="*/ 2147483647 w 54"/>
            <a:gd name="T77" fmla="*/ 2147483647 h 62"/>
            <a:gd name="T78" fmla="*/ 2147483647 w 54"/>
            <a:gd name="T79" fmla="*/ 2147483647 h 62"/>
            <a:gd name="T80" fmla="*/ 2147483647 w 54"/>
            <a:gd name="T81" fmla="*/ 2147483647 h 62"/>
            <a:gd name="T82" fmla="*/ 2147483647 w 54"/>
            <a:gd name="T83" fmla="*/ 2147483647 h 62"/>
            <a:gd name="T84" fmla="*/ 2147483647 w 54"/>
            <a:gd name="T85" fmla="*/ 2147483647 h 62"/>
            <a:gd name="T86" fmla="*/ 2147483647 w 54"/>
            <a:gd name="T87" fmla="*/ 2147483647 h 62"/>
            <a:gd name="T88" fmla="*/ 2147483647 w 54"/>
            <a:gd name="T89" fmla="*/ 2147483647 h 62"/>
            <a:gd name="T90" fmla="*/ 2147483647 w 54"/>
            <a:gd name="T91" fmla="*/ 2147483647 h 62"/>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4"/>
            <a:gd name="T139" fmla="*/ 0 h 62"/>
            <a:gd name="T140" fmla="*/ 54 w 54"/>
            <a:gd name="T141" fmla="*/ 62 h 62"/>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4" h="62">
              <a:moveTo>
                <a:pt x="11" y="27"/>
              </a:moveTo>
              <a:lnTo>
                <a:pt x="8" y="28"/>
              </a:lnTo>
              <a:lnTo>
                <a:pt x="8" y="31"/>
              </a:lnTo>
              <a:lnTo>
                <a:pt x="8" y="35"/>
              </a:lnTo>
              <a:lnTo>
                <a:pt x="6" y="38"/>
              </a:lnTo>
              <a:lnTo>
                <a:pt x="5" y="41"/>
              </a:lnTo>
              <a:lnTo>
                <a:pt x="4" y="44"/>
              </a:lnTo>
              <a:lnTo>
                <a:pt x="0" y="47"/>
              </a:lnTo>
              <a:lnTo>
                <a:pt x="0" y="48"/>
              </a:lnTo>
              <a:lnTo>
                <a:pt x="1" y="51"/>
              </a:lnTo>
              <a:lnTo>
                <a:pt x="3" y="51"/>
              </a:lnTo>
              <a:lnTo>
                <a:pt x="3" y="53"/>
              </a:lnTo>
              <a:lnTo>
                <a:pt x="6" y="55"/>
              </a:lnTo>
              <a:lnTo>
                <a:pt x="8" y="55"/>
              </a:lnTo>
              <a:lnTo>
                <a:pt x="10" y="57"/>
              </a:lnTo>
              <a:lnTo>
                <a:pt x="12" y="58"/>
              </a:lnTo>
              <a:lnTo>
                <a:pt x="13" y="61"/>
              </a:lnTo>
              <a:lnTo>
                <a:pt x="15" y="62"/>
              </a:lnTo>
              <a:lnTo>
                <a:pt x="16" y="61"/>
              </a:lnTo>
              <a:lnTo>
                <a:pt x="18" y="59"/>
              </a:lnTo>
              <a:lnTo>
                <a:pt x="19" y="58"/>
              </a:lnTo>
              <a:lnTo>
                <a:pt x="19" y="56"/>
              </a:lnTo>
              <a:lnTo>
                <a:pt x="20" y="54"/>
              </a:lnTo>
              <a:lnTo>
                <a:pt x="21" y="55"/>
              </a:lnTo>
              <a:lnTo>
                <a:pt x="23" y="55"/>
              </a:lnTo>
              <a:lnTo>
                <a:pt x="25" y="54"/>
              </a:lnTo>
              <a:lnTo>
                <a:pt x="26" y="52"/>
              </a:lnTo>
              <a:lnTo>
                <a:pt x="27" y="49"/>
              </a:lnTo>
              <a:lnTo>
                <a:pt x="29" y="49"/>
              </a:lnTo>
              <a:lnTo>
                <a:pt x="31" y="52"/>
              </a:lnTo>
              <a:lnTo>
                <a:pt x="32" y="51"/>
              </a:lnTo>
              <a:lnTo>
                <a:pt x="33" y="49"/>
              </a:lnTo>
              <a:lnTo>
                <a:pt x="32" y="48"/>
              </a:lnTo>
              <a:lnTo>
                <a:pt x="32" y="47"/>
              </a:lnTo>
              <a:lnTo>
                <a:pt x="34" y="45"/>
              </a:lnTo>
              <a:lnTo>
                <a:pt x="37" y="46"/>
              </a:lnTo>
              <a:lnTo>
                <a:pt x="38" y="44"/>
              </a:lnTo>
              <a:lnTo>
                <a:pt x="40" y="43"/>
              </a:lnTo>
              <a:lnTo>
                <a:pt x="39" y="41"/>
              </a:lnTo>
              <a:lnTo>
                <a:pt x="39" y="40"/>
              </a:lnTo>
              <a:lnTo>
                <a:pt x="40" y="39"/>
              </a:lnTo>
              <a:lnTo>
                <a:pt x="41" y="36"/>
              </a:lnTo>
              <a:lnTo>
                <a:pt x="39" y="33"/>
              </a:lnTo>
              <a:lnTo>
                <a:pt x="39" y="30"/>
              </a:lnTo>
              <a:lnTo>
                <a:pt x="41" y="28"/>
              </a:lnTo>
              <a:lnTo>
                <a:pt x="44" y="28"/>
              </a:lnTo>
              <a:lnTo>
                <a:pt x="45" y="26"/>
              </a:lnTo>
              <a:lnTo>
                <a:pt x="47" y="23"/>
              </a:lnTo>
              <a:lnTo>
                <a:pt x="50" y="21"/>
              </a:lnTo>
              <a:lnTo>
                <a:pt x="52" y="17"/>
              </a:lnTo>
              <a:lnTo>
                <a:pt x="52" y="14"/>
              </a:lnTo>
              <a:lnTo>
                <a:pt x="54" y="13"/>
              </a:lnTo>
              <a:lnTo>
                <a:pt x="54" y="11"/>
              </a:lnTo>
              <a:lnTo>
                <a:pt x="50" y="10"/>
              </a:lnTo>
              <a:lnTo>
                <a:pt x="46" y="9"/>
              </a:lnTo>
              <a:lnTo>
                <a:pt x="43" y="7"/>
              </a:lnTo>
              <a:lnTo>
                <a:pt x="40" y="5"/>
              </a:lnTo>
              <a:lnTo>
                <a:pt x="39" y="5"/>
              </a:lnTo>
              <a:lnTo>
                <a:pt x="38" y="7"/>
              </a:lnTo>
              <a:lnTo>
                <a:pt x="37" y="7"/>
              </a:lnTo>
              <a:lnTo>
                <a:pt x="36" y="6"/>
              </a:lnTo>
              <a:lnTo>
                <a:pt x="34" y="6"/>
              </a:lnTo>
              <a:lnTo>
                <a:pt x="33" y="7"/>
              </a:lnTo>
              <a:lnTo>
                <a:pt x="31" y="6"/>
              </a:lnTo>
              <a:lnTo>
                <a:pt x="29" y="8"/>
              </a:lnTo>
              <a:lnTo>
                <a:pt x="27" y="6"/>
              </a:lnTo>
              <a:lnTo>
                <a:pt x="24" y="4"/>
              </a:lnTo>
              <a:lnTo>
                <a:pt x="22" y="5"/>
              </a:lnTo>
              <a:lnTo>
                <a:pt x="21" y="3"/>
              </a:lnTo>
              <a:lnTo>
                <a:pt x="21" y="2"/>
              </a:lnTo>
              <a:lnTo>
                <a:pt x="20" y="0"/>
              </a:lnTo>
              <a:lnTo>
                <a:pt x="19" y="0"/>
              </a:lnTo>
              <a:lnTo>
                <a:pt x="17" y="1"/>
              </a:lnTo>
              <a:lnTo>
                <a:pt x="16" y="0"/>
              </a:lnTo>
              <a:lnTo>
                <a:pt x="15" y="1"/>
              </a:lnTo>
              <a:lnTo>
                <a:pt x="13" y="0"/>
              </a:lnTo>
              <a:lnTo>
                <a:pt x="11" y="2"/>
              </a:lnTo>
              <a:lnTo>
                <a:pt x="13" y="3"/>
              </a:lnTo>
              <a:lnTo>
                <a:pt x="13" y="5"/>
              </a:lnTo>
              <a:lnTo>
                <a:pt x="11" y="6"/>
              </a:lnTo>
              <a:lnTo>
                <a:pt x="12" y="7"/>
              </a:lnTo>
              <a:lnTo>
                <a:pt x="14" y="8"/>
              </a:lnTo>
              <a:lnTo>
                <a:pt x="16" y="10"/>
              </a:lnTo>
              <a:lnTo>
                <a:pt x="18" y="11"/>
              </a:lnTo>
              <a:lnTo>
                <a:pt x="17" y="14"/>
              </a:lnTo>
              <a:lnTo>
                <a:pt x="15" y="15"/>
              </a:lnTo>
              <a:lnTo>
                <a:pt x="13" y="16"/>
              </a:lnTo>
              <a:lnTo>
                <a:pt x="11" y="19"/>
              </a:lnTo>
              <a:lnTo>
                <a:pt x="11" y="21"/>
              </a:lnTo>
              <a:lnTo>
                <a:pt x="12" y="22"/>
              </a:lnTo>
              <a:lnTo>
                <a:pt x="11" y="24"/>
              </a:lnTo>
              <a:lnTo>
                <a:pt x="11" y="27"/>
              </a:lnTo>
              <a:close/>
            </a:path>
          </a:pathLst>
        </a:custGeom>
        <a:solidFill>
          <a:srgbClr val="DCDCDC"/>
        </a:solidFill>
        <a:ln w="9525">
          <a:solidFill>
            <a:srgbClr val="000000"/>
          </a:solidFill>
          <a:miter lim="800000"/>
          <a:headEnd/>
          <a:tailEnd/>
        </a:ln>
      </xdr:spPr>
    </xdr:sp>
    <xdr:clientData/>
  </xdr:twoCellAnchor>
  <xdr:twoCellAnchor>
    <xdr:from>
      <xdr:col>4</xdr:col>
      <xdr:colOff>47625</xdr:colOff>
      <xdr:row>20</xdr:row>
      <xdr:rowOff>104775</xdr:rowOff>
    </xdr:from>
    <xdr:to>
      <xdr:col>5</xdr:col>
      <xdr:colOff>85725</xdr:colOff>
      <xdr:row>23</xdr:row>
      <xdr:rowOff>133350</xdr:rowOff>
    </xdr:to>
    <xdr:sp macro="[0]!modRegionSelect.RegionClick" textlink="">
      <xdr:nvSpPr>
        <xdr:cNvPr id="209034" name="ShapeReg_74"/>
        <xdr:cNvSpPr>
          <a:spLocks/>
        </xdr:cNvSpPr>
      </xdr:nvSpPr>
      <xdr:spPr bwMode="auto">
        <a:xfrm>
          <a:off x="2486025" y="3467100"/>
          <a:ext cx="647700" cy="514350"/>
        </a:xfrm>
        <a:custGeom>
          <a:avLst/>
          <a:gdLst>
            <a:gd name="T0" fmla="*/ 2147483647 w 68"/>
            <a:gd name="T1" fmla="*/ 2147483647 h 54"/>
            <a:gd name="T2" fmla="*/ 2147483647 w 68"/>
            <a:gd name="T3" fmla="*/ 2147483647 h 54"/>
            <a:gd name="T4" fmla="*/ 2147483647 w 68"/>
            <a:gd name="T5" fmla="*/ 2147483647 h 54"/>
            <a:gd name="T6" fmla="*/ 2147483647 w 68"/>
            <a:gd name="T7" fmla="*/ 2147483647 h 54"/>
            <a:gd name="T8" fmla="*/ 2147483647 w 68"/>
            <a:gd name="T9" fmla="*/ 2147483647 h 54"/>
            <a:gd name="T10" fmla="*/ 2147483647 w 68"/>
            <a:gd name="T11" fmla="*/ 2147483647 h 54"/>
            <a:gd name="T12" fmla="*/ 2147483647 w 68"/>
            <a:gd name="T13" fmla="*/ 2147483647 h 54"/>
            <a:gd name="T14" fmla="*/ 0 w 68"/>
            <a:gd name="T15" fmla="*/ 2147483647 h 54"/>
            <a:gd name="T16" fmla="*/ 2147483647 w 68"/>
            <a:gd name="T17" fmla="*/ 2147483647 h 54"/>
            <a:gd name="T18" fmla="*/ 2147483647 w 68"/>
            <a:gd name="T19" fmla="*/ 2147483647 h 54"/>
            <a:gd name="T20" fmla="*/ 2147483647 w 68"/>
            <a:gd name="T21" fmla="*/ 2147483647 h 54"/>
            <a:gd name="T22" fmla="*/ 2147483647 w 68"/>
            <a:gd name="T23" fmla="*/ 2147483647 h 54"/>
            <a:gd name="T24" fmla="*/ 2147483647 w 68"/>
            <a:gd name="T25" fmla="*/ 2147483647 h 54"/>
            <a:gd name="T26" fmla="*/ 2147483647 w 68"/>
            <a:gd name="T27" fmla="*/ 2147483647 h 54"/>
            <a:gd name="T28" fmla="*/ 2147483647 w 68"/>
            <a:gd name="T29" fmla="*/ 2147483647 h 54"/>
            <a:gd name="T30" fmla="*/ 2147483647 w 68"/>
            <a:gd name="T31" fmla="*/ 2147483647 h 54"/>
            <a:gd name="T32" fmla="*/ 2147483647 w 68"/>
            <a:gd name="T33" fmla="*/ 2147483647 h 54"/>
            <a:gd name="T34" fmla="*/ 2147483647 w 68"/>
            <a:gd name="T35" fmla="*/ 2147483647 h 54"/>
            <a:gd name="T36" fmla="*/ 2147483647 w 68"/>
            <a:gd name="T37" fmla="*/ 2147483647 h 54"/>
            <a:gd name="T38" fmla="*/ 2147483647 w 68"/>
            <a:gd name="T39" fmla="*/ 2147483647 h 54"/>
            <a:gd name="T40" fmla="*/ 2147483647 w 68"/>
            <a:gd name="T41" fmla="*/ 0 h 54"/>
            <a:gd name="T42" fmla="*/ 2147483647 w 68"/>
            <a:gd name="T43" fmla="*/ 2147483647 h 54"/>
            <a:gd name="T44" fmla="*/ 2147483647 w 68"/>
            <a:gd name="T45" fmla="*/ 2147483647 h 54"/>
            <a:gd name="T46" fmla="*/ 2147483647 w 68"/>
            <a:gd name="T47" fmla="*/ 2147483647 h 54"/>
            <a:gd name="T48" fmla="*/ 2147483647 w 68"/>
            <a:gd name="T49" fmla="*/ 2147483647 h 54"/>
            <a:gd name="T50" fmla="*/ 2147483647 w 68"/>
            <a:gd name="T51" fmla="*/ 2147483647 h 54"/>
            <a:gd name="T52" fmla="*/ 2147483647 w 68"/>
            <a:gd name="T53" fmla="*/ 2147483647 h 54"/>
            <a:gd name="T54" fmla="*/ 2147483647 w 68"/>
            <a:gd name="T55" fmla="*/ 2147483647 h 54"/>
            <a:gd name="T56" fmla="*/ 2147483647 w 68"/>
            <a:gd name="T57" fmla="*/ 2147483647 h 54"/>
            <a:gd name="T58" fmla="*/ 2147483647 w 68"/>
            <a:gd name="T59" fmla="*/ 2147483647 h 54"/>
            <a:gd name="T60" fmla="*/ 2147483647 w 68"/>
            <a:gd name="T61" fmla="*/ 2147483647 h 54"/>
            <a:gd name="T62" fmla="*/ 2147483647 w 68"/>
            <a:gd name="T63" fmla="*/ 2147483647 h 54"/>
            <a:gd name="T64" fmla="*/ 2147483647 w 68"/>
            <a:gd name="T65" fmla="*/ 2147483647 h 54"/>
            <a:gd name="T66" fmla="*/ 2147483647 w 68"/>
            <a:gd name="T67" fmla="*/ 2147483647 h 54"/>
            <a:gd name="T68" fmla="*/ 2147483647 w 68"/>
            <a:gd name="T69" fmla="*/ 2147483647 h 54"/>
            <a:gd name="T70" fmla="*/ 2147483647 w 68"/>
            <a:gd name="T71" fmla="*/ 2147483647 h 54"/>
            <a:gd name="T72" fmla="*/ 2147483647 w 68"/>
            <a:gd name="T73" fmla="*/ 2147483647 h 54"/>
            <a:gd name="T74" fmla="*/ 2147483647 w 68"/>
            <a:gd name="T75" fmla="*/ 2147483647 h 54"/>
            <a:gd name="T76" fmla="*/ 2147483647 w 68"/>
            <a:gd name="T77" fmla="*/ 2147483647 h 54"/>
            <a:gd name="T78" fmla="*/ 2147483647 w 68"/>
            <a:gd name="T79" fmla="*/ 2147483647 h 54"/>
            <a:gd name="T80" fmla="*/ 2147483647 w 68"/>
            <a:gd name="T81" fmla="*/ 2147483647 h 54"/>
            <a:gd name="T82" fmla="*/ 2147483647 w 68"/>
            <a:gd name="T83" fmla="*/ 2147483647 h 54"/>
            <a:gd name="T84" fmla="*/ 2147483647 w 68"/>
            <a:gd name="T85" fmla="*/ 2147483647 h 54"/>
            <a:gd name="T86" fmla="*/ 2147483647 w 68"/>
            <a:gd name="T87" fmla="*/ 2147483647 h 54"/>
            <a:gd name="T88" fmla="*/ 2147483647 w 68"/>
            <a:gd name="T89" fmla="*/ 2147483647 h 54"/>
            <a:gd name="T90" fmla="*/ 2147483647 w 68"/>
            <a:gd name="T91" fmla="*/ 2147483647 h 54"/>
            <a:gd name="T92" fmla="*/ 2147483647 w 68"/>
            <a:gd name="T93" fmla="*/ 2147483647 h 54"/>
            <a:gd name="T94" fmla="*/ 2147483647 w 68"/>
            <a:gd name="T95" fmla="*/ 2147483647 h 54"/>
            <a:gd name="T96" fmla="*/ 2147483647 w 68"/>
            <a:gd name="T97" fmla="*/ 2147483647 h 54"/>
            <a:gd name="T98" fmla="*/ 2147483647 w 68"/>
            <a:gd name="T99" fmla="*/ 2147483647 h 54"/>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68"/>
            <a:gd name="T151" fmla="*/ 0 h 54"/>
            <a:gd name="T152" fmla="*/ 68 w 68"/>
            <a:gd name="T153" fmla="*/ 54 h 54"/>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68" h="54">
              <a:moveTo>
                <a:pt x="28" y="54"/>
              </a:moveTo>
              <a:lnTo>
                <a:pt x="26" y="52"/>
              </a:lnTo>
              <a:lnTo>
                <a:pt x="23" y="52"/>
              </a:lnTo>
              <a:lnTo>
                <a:pt x="20" y="50"/>
              </a:lnTo>
              <a:lnTo>
                <a:pt x="17" y="50"/>
              </a:lnTo>
              <a:lnTo>
                <a:pt x="17" y="46"/>
              </a:lnTo>
              <a:lnTo>
                <a:pt x="12" y="43"/>
              </a:lnTo>
              <a:lnTo>
                <a:pt x="12" y="40"/>
              </a:lnTo>
              <a:lnTo>
                <a:pt x="10" y="40"/>
              </a:lnTo>
              <a:lnTo>
                <a:pt x="10" y="38"/>
              </a:lnTo>
              <a:lnTo>
                <a:pt x="7" y="38"/>
              </a:lnTo>
              <a:lnTo>
                <a:pt x="6" y="37"/>
              </a:lnTo>
              <a:lnTo>
                <a:pt x="4" y="36"/>
              </a:lnTo>
              <a:lnTo>
                <a:pt x="4" y="33"/>
              </a:lnTo>
              <a:lnTo>
                <a:pt x="2" y="33"/>
              </a:lnTo>
              <a:lnTo>
                <a:pt x="0" y="30"/>
              </a:lnTo>
              <a:lnTo>
                <a:pt x="1" y="27"/>
              </a:lnTo>
              <a:lnTo>
                <a:pt x="3" y="26"/>
              </a:lnTo>
              <a:lnTo>
                <a:pt x="2" y="23"/>
              </a:lnTo>
              <a:lnTo>
                <a:pt x="3" y="22"/>
              </a:lnTo>
              <a:lnTo>
                <a:pt x="3" y="19"/>
              </a:lnTo>
              <a:lnTo>
                <a:pt x="5" y="17"/>
              </a:lnTo>
              <a:lnTo>
                <a:pt x="7" y="17"/>
              </a:lnTo>
              <a:lnTo>
                <a:pt x="9" y="16"/>
              </a:lnTo>
              <a:lnTo>
                <a:pt x="10" y="16"/>
              </a:lnTo>
              <a:lnTo>
                <a:pt x="14" y="15"/>
              </a:lnTo>
              <a:lnTo>
                <a:pt x="14" y="13"/>
              </a:lnTo>
              <a:lnTo>
                <a:pt x="13" y="11"/>
              </a:lnTo>
              <a:lnTo>
                <a:pt x="14" y="8"/>
              </a:lnTo>
              <a:lnTo>
                <a:pt x="16" y="10"/>
              </a:lnTo>
              <a:lnTo>
                <a:pt x="18" y="10"/>
              </a:lnTo>
              <a:lnTo>
                <a:pt x="21" y="9"/>
              </a:lnTo>
              <a:lnTo>
                <a:pt x="21" y="7"/>
              </a:lnTo>
              <a:lnTo>
                <a:pt x="22" y="6"/>
              </a:lnTo>
              <a:lnTo>
                <a:pt x="25" y="7"/>
              </a:lnTo>
              <a:lnTo>
                <a:pt x="27" y="6"/>
              </a:lnTo>
              <a:lnTo>
                <a:pt x="31" y="6"/>
              </a:lnTo>
              <a:lnTo>
                <a:pt x="32" y="5"/>
              </a:lnTo>
              <a:lnTo>
                <a:pt x="34" y="4"/>
              </a:lnTo>
              <a:lnTo>
                <a:pt x="36" y="3"/>
              </a:lnTo>
              <a:lnTo>
                <a:pt x="37" y="2"/>
              </a:lnTo>
              <a:lnTo>
                <a:pt x="37" y="0"/>
              </a:lnTo>
              <a:lnTo>
                <a:pt x="39" y="0"/>
              </a:lnTo>
              <a:lnTo>
                <a:pt x="40" y="2"/>
              </a:lnTo>
              <a:lnTo>
                <a:pt x="42" y="2"/>
              </a:lnTo>
              <a:lnTo>
                <a:pt x="44" y="4"/>
              </a:lnTo>
              <a:lnTo>
                <a:pt x="46" y="4"/>
              </a:lnTo>
              <a:lnTo>
                <a:pt x="48" y="5"/>
              </a:lnTo>
              <a:lnTo>
                <a:pt x="50" y="7"/>
              </a:lnTo>
              <a:lnTo>
                <a:pt x="52" y="10"/>
              </a:lnTo>
              <a:lnTo>
                <a:pt x="54" y="13"/>
              </a:lnTo>
              <a:lnTo>
                <a:pt x="54" y="15"/>
              </a:lnTo>
              <a:lnTo>
                <a:pt x="56" y="15"/>
              </a:lnTo>
              <a:lnTo>
                <a:pt x="56" y="18"/>
              </a:lnTo>
              <a:lnTo>
                <a:pt x="58" y="19"/>
              </a:lnTo>
              <a:lnTo>
                <a:pt x="60" y="20"/>
              </a:lnTo>
              <a:lnTo>
                <a:pt x="61" y="21"/>
              </a:lnTo>
              <a:lnTo>
                <a:pt x="64" y="21"/>
              </a:lnTo>
              <a:lnTo>
                <a:pt x="65" y="23"/>
              </a:lnTo>
              <a:lnTo>
                <a:pt x="68" y="23"/>
              </a:lnTo>
              <a:lnTo>
                <a:pt x="66" y="24"/>
              </a:lnTo>
              <a:lnTo>
                <a:pt x="64" y="26"/>
              </a:lnTo>
              <a:lnTo>
                <a:pt x="62" y="28"/>
              </a:lnTo>
              <a:lnTo>
                <a:pt x="58" y="28"/>
              </a:lnTo>
              <a:lnTo>
                <a:pt x="56" y="27"/>
              </a:lnTo>
              <a:lnTo>
                <a:pt x="54" y="26"/>
              </a:lnTo>
              <a:lnTo>
                <a:pt x="53" y="27"/>
              </a:lnTo>
              <a:lnTo>
                <a:pt x="51" y="27"/>
              </a:lnTo>
              <a:lnTo>
                <a:pt x="49" y="26"/>
              </a:lnTo>
              <a:lnTo>
                <a:pt x="47" y="25"/>
              </a:lnTo>
              <a:lnTo>
                <a:pt x="45" y="25"/>
              </a:lnTo>
              <a:lnTo>
                <a:pt x="43" y="24"/>
              </a:lnTo>
              <a:lnTo>
                <a:pt x="43" y="22"/>
              </a:lnTo>
              <a:lnTo>
                <a:pt x="45" y="21"/>
              </a:lnTo>
              <a:lnTo>
                <a:pt x="42" y="19"/>
              </a:lnTo>
              <a:lnTo>
                <a:pt x="40" y="20"/>
              </a:lnTo>
              <a:lnTo>
                <a:pt x="39" y="22"/>
              </a:lnTo>
              <a:lnTo>
                <a:pt x="38" y="24"/>
              </a:lnTo>
              <a:lnTo>
                <a:pt x="37" y="26"/>
              </a:lnTo>
              <a:lnTo>
                <a:pt x="38" y="29"/>
              </a:lnTo>
              <a:lnTo>
                <a:pt x="36" y="30"/>
              </a:lnTo>
              <a:lnTo>
                <a:pt x="36" y="31"/>
              </a:lnTo>
              <a:lnTo>
                <a:pt x="38" y="32"/>
              </a:lnTo>
              <a:lnTo>
                <a:pt x="39" y="33"/>
              </a:lnTo>
              <a:lnTo>
                <a:pt x="40" y="35"/>
              </a:lnTo>
              <a:lnTo>
                <a:pt x="42" y="36"/>
              </a:lnTo>
              <a:lnTo>
                <a:pt x="42" y="38"/>
              </a:lnTo>
              <a:lnTo>
                <a:pt x="41" y="39"/>
              </a:lnTo>
              <a:lnTo>
                <a:pt x="39" y="39"/>
              </a:lnTo>
              <a:lnTo>
                <a:pt x="37" y="41"/>
              </a:lnTo>
              <a:lnTo>
                <a:pt x="35" y="43"/>
              </a:lnTo>
              <a:lnTo>
                <a:pt x="35" y="45"/>
              </a:lnTo>
              <a:lnTo>
                <a:pt x="35" y="46"/>
              </a:lnTo>
              <a:lnTo>
                <a:pt x="33" y="48"/>
              </a:lnTo>
              <a:lnTo>
                <a:pt x="32" y="48"/>
              </a:lnTo>
              <a:lnTo>
                <a:pt x="32" y="50"/>
              </a:lnTo>
              <a:lnTo>
                <a:pt x="31" y="51"/>
              </a:lnTo>
              <a:lnTo>
                <a:pt x="30" y="53"/>
              </a:lnTo>
              <a:lnTo>
                <a:pt x="30" y="54"/>
              </a:lnTo>
              <a:lnTo>
                <a:pt x="28" y="54"/>
              </a:lnTo>
              <a:close/>
            </a:path>
          </a:pathLst>
        </a:custGeom>
        <a:solidFill>
          <a:srgbClr val="DCDCDC"/>
        </a:solidFill>
        <a:ln w="9525">
          <a:solidFill>
            <a:srgbClr val="000000"/>
          </a:solidFill>
          <a:miter lim="800000"/>
          <a:headEnd/>
          <a:tailEnd/>
        </a:ln>
      </xdr:spPr>
    </xdr:sp>
    <xdr:clientData/>
  </xdr:twoCellAnchor>
  <xdr:twoCellAnchor>
    <xdr:from>
      <xdr:col>3</xdr:col>
      <xdr:colOff>219075</xdr:colOff>
      <xdr:row>18</xdr:row>
      <xdr:rowOff>38100</xdr:rowOff>
    </xdr:from>
    <xdr:to>
      <xdr:col>4</xdr:col>
      <xdr:colOff>180975</xdr:colOff>
      <xdr:row>22</xdr:row>
      <xdr:rowOff>47625</xdr:rowOff>
    </xdr:to>
    <xdr:sp macro="[0]!modRegionSelect.RegionClick" textlink="">
      <xdr:nvSpPr>
        <xdr:cNvPr id="209035" name="ShapeReg_67"/>
        <xdr:cNvSpPr>
          <a:spLocks/>
        </xdr:cNvSpPr>
      </xdr:nvSpPr>
      <xdr:spPr bwMode="auto">
        <a:xfrm>
          <a:off x="2047875" y="3076575"/>
          <a:ext cx="571500" cy="657225"/>
        </a:xfrm>
        <a:custGeom>
          <a:avLst/>
          <a:gdLst>
            <a:gd name="T0" fmla="*/ 2147483647 w 60"/>
            <a:gd name="T1" fmla="*/ 2147483647 h 69"/>
            <a:gd name="T2" fmla="*/ 2147483647 w 60"/>
            <a:gd name="T3" fmla="*/ 2147483647 h 69"/>
            <a:gd name="T4" fmla="*/ 2147483647 w 60"/>
            <a:gd name="T5" fmla="*/ 2147483647 h 69"/>
            <a:gd name="T6" fmla="*/ 2147483647 w 60"/>
            <a:gd name="T7" fmla="*/ 2147483647 h 69"/>
            <a:gd name="T8" fmla="*/ 2147483647 w 60"/>
            <a:gd name="T9" fmla="*/ 2147483647 h 69"/>
            <a:gd name="T10" fmla="*/ 2147483647 w 60"/>
            <a:gd name="T11" fmla="*/ 2147483647 h 69"/>
            <a:gd name="T12" fmla="*/ 2147483647 w 60"/>
            <a:gd name="T13" fmla="*/ 2147483647 h 69"/>
            <a:gd name="T14" fmla="*/ 2147483647 w 60"/>
            <a:gd name="T15" fmla="*/ 2147483647 h 69"/>
            <a:gd name="T16" fmla="*/ 2147483647 w 60"/>
            <a:gd name="T17" fmla="*/ 2147483647 h 69"/>
            <a:gd name="T18" fmla="*/ 2147483647 w 60"/>
            <a:gd name="T19" fmla="*/ 2147483647 h 69"/>
            <a:gd name="T20" fmla="*/ 2147483647 w 60"/>
            <a:gd name="T21" fmla="*/ 2147483647 h 69"/>
            <a:gd name="T22" fmla="*/ 2147483647 w 60"/>
            <a:gd name="T23" fmla="*/ 2147483647 h 69"/>
            <a:gd name="T24" fmla="*/ 2147483647 w 60"/>
            <a:gd name="T25" fmla="*/ 2147483647 h 69"/>
            <a:gd name="T26" fmla="*/ 2147483647 w 60"/>
            <a:gd name="T27" fmla="*/ 2147483647 h 69"/>
            <a:gd name="T28" fmla="*/ 2147483647 w 60"/>
            <a:gd name="T29" fmla="*/ 2147483647 h 69"/>
            <a:gd name="T30" fmla="*/ 2147483647 w 60"/>
            <a:gd name="T31" fmla="*/ 2147483647 h 69"/>
            <a:gd name="T32" fmla="*/ 2147483647 w 60"/>
            <a:gd name="T33" fmla="*/ 2147483647 h 69"/>
            <a:gd name="T34" fmla="*/ 2147483647 w 60"/>
            <a:gd name="T35" fmla="*/ 2147483647 h 69"/>
            <a:gd name="T36" fmla="*/ 2147483647 w 60"/>
            <a:gd name="T37" fmla="*/ 2147483647 h 69"/>
            <a:gd name="T38" fmla="*/ 2147483647 w 60"/>
            <a:gd name="T39" fmla="*/ 2147483647 h 69"/>
            <a:gd name="T40" fmla="*/ 2147483647 w 60"/>
            <a:gd name="T41" fmla="*/ 2147483647 h 69"/>
            <a:gd name="T42" fmla="*/ 2147483647 w 60"/>
            <a:gd name="T43" fmla="*/ 2147483647 h 69"/>
            <a:gd name="T44" fmla="*/ 2147483647 w 60"/>
            <a:gd name="T45" fmla="*/ 2147483647 h 69"/>
            <a:gd name="T46" fmla="*/ 2147483647 w 60"/>
            <a:gd name="T47" fmla="*/ 2147483647 h 69"/>
            <a:gd name="T48" fmla="*/ 2147483647 w 60"/>
            <a:gd name="T49" fmla="*/ 2147483647 h 69"/>
            <a:gd name="T50" fmla="*/ 2147483647 w 60"/>
            <a:gd name="T51" fmla="*/ 2147483647 h 69"/>
            <a:gd name="T52" fmla="*/ 2147483647 w 60"/>
            <a:gd name="T53" fmla="*/ 2147483647 h 69"/>
            <a:gd name="T54" fmla="*/ 2147483647 w 60"/>
            <a:gd name="T55" fmla="*/ 2147483647 h 69"/>
            <a:gd name="T56" fmla="*/ 2147483647 w 60"/>
            <a:gd name="T57" fmla="*/ 2147483647 h 69"/>
            <a:gd name="T58" fmla="*/ 2147483647 w 60"/>
            <a:gd name="T59" fmla="*/ 2147483647 h 69"/>
            <a:gd name="T60" fmla="*/ 2147483647 w 60"/>
            <a:gd name="T61" fmla="*/ 2147483647 h 69"/>
            <a:gd name="T62" fmla="*/ 2147483647 w 60"/>
            <a:gd name="T63" fmla="*/ 2147483647 h 69"/>
            <a:gd name="T64" fmla="*/ 2147483647 w 60"/>
            <a:gd name="T65" fmla="*/ 2147483647 h 69"/>
            <a:gd name="T66" fmla="*/ 2147483647 w 60"/>
            <a:gd name="T67" fmla="*/ 2147483647 h 69"/>
            <a:gd name="T68" fmla="*/ 2147483647 w 60"/>
            <a:gd name="T69" fmla="*/ 2147483647 h 69"/>
            <a:gd name="T70" fmla="*/ 2147483647 w 60"/>
            <a:gd name="T71" fmla="*/ 2147483647 h 69"/>
            <a:gd name="T72" fmla="*/ 2147483647 w 60"/>
            <a:gd name="T73" fmla="*/ 2147483647 h 69"/>
            <a:gd name="T74" fmla="*/ 2147483647 w 60"/>
            <a:gd name="T75" fmla="*/ 2147483647 h 69"/>
            <a:gd name="T76" fmla="*/ 2147483647 w 60"/>
            <a:gd name="T77" fmla="*/ 2147483647 h 69"/>
            <a:gd name="T78" fmla="*/ 2147483647 w 60"/>
            <a:gd name="T79" fmla="*/ 2147483647 h 69"/>
            <a:gd name="T80" fmla="*/ 2147483647 w 60"/>
            <a:gd name="T81" fmla="*/ 2147483647 h 69"/>
            <a:gd name="T82" fmla="*/ 2147483647 w 60"/>
            <a:gd name="T83" fmla="*/ 2147483647 h 69"/>
            <a:gd name="T84" fmla="*/ 2147483647 w 60"/>
            <a:gd name="T85" fmla="*/ 2147483647 h 69"/>
            <a:gd name="T86" fmla="*/ 2147483647 w 60"/>
            <a:gd name="T87" fmla="*/ 2147483647 h 69"/>
            <a:gd name="T88" fmla="*/ 2147483647 w 60"/>
            <a:gd name="T89" fmla="*/ 2147483647 h 69"/>
            <a:gd name="T90" fmla="*/ 2147483647 w 60"/>
            <a:gd name="T91" fmla="*/ 2147483647 h 69"/>
            <a:gd name="T92" fmla="*/ 2147483647 w 60"/>
            <a:gd name="T93" fmla="*/ 2147483647 h 69"/>
            <a:gd name="T94" fmla="*/ 2147483647 w 60"/>
            <a:gd name="T95" fmla="*/ 2147483647 h 69"/>
            <a:gd name="T96" fmla="*/ 2147483647 w 60"/>
            <a:gd name="T97" fmla="*/ 2147483647 h 69"/>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60"/>
            <a:gd name="T148" fmla="*/ 0 h 69"/>
            <a:gd name="T149" fmla="*/ 60 w 60"/>
            <a:gd name="T150" fmla="*/ 69 h 69"/>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60" h="69">
              <a:moveTo>
                <a:pt x="46" y="66"/>
              </a:moveTo>
              <a:lnTo>
                <a:pt x="43" y="66"/>
              </a:lnTo>
              <a:lnTo>
                <a:pt x="40" y="69"/>
              </a:lnTo>
              <a:lnTo>
                <a:pt x="38" y="66"/>
              </a:lnTo>
              <a:lnTo>
                <a:pt x="37" y="66"/>
              </a:lnTo>
              <a:lnTo>
                <a:pt x="35" y="65"/>
              </a:lnTo>
              <a:lnTo>
                <a:pt x="33" y="65"/>
              </a:lnTo>
              <a:lnTo>
                <a:pt x="31" y="64"/>
              </a:lnTo>
              <a:lnTo>
                <a:pt x="28" y="67"/>
              </a:lnTo>
              <a:lnTo>
                <a:pt x="26" y="65"/>
              </a:lnTo>
              <a:lnTo>
                <a:pt x="25" y="64"/>
              </a:lnTo>
              <a:lnTo>
                <a:pt x="23" y="63"/>
              </a:lnTo>
              <a:lnTo>
                <a:pt x="21" y="65"/>
              </a:lnTo>
              <a:lnTo>
                <a:pt x="19" y="63"/>
              </a:lnTo>
              <a:lnTo>
                <a:pt x="18" y="63"/>
              </a:lnTo>
              <a:lnTo>
                <a:pt x="17" y="62"/>
              </a:lnTo>
              <a:lnTo>
                <a:pt x="15" y="61"/>
              </a:lnTo>
              <a:lnTo>
                <a:pt x="14" y="59"/>
              </a:lnTo>
              <a:lnTo>
                <a:pt x="12" y="58"/>
              </a:lnTo>
              <a:lnTo>
                <a:pt x="10" y="59"/>
              </a:lnTo>
              <a:lnTo>
                <a:pt x="8" y="60"/>
              </a:lnTo>
              <a:lnTo>
                <a:pt x="7" y="58"/>
              </a:lnTo>
              <a:lnTo>
                <a:pt x="5" y="58"/>
              </a:lnTo>
              <a:lnTo>
                <a:pt x="2" y="56"/>
              </a:lnTo>
              <a:lnTo>
                <a:pt x="0" y="53"/>
              </a:lnTo>
              <a:lnTo>
                <a:pt x="2" y="51"/>
              </a:lnTo>
              <a:lnTo>
                <a:pt x="3" y="50"/>
              </a:lnTo>
              <a:lnTo>
                <a:pt x="3" y="48"/>
              </a:lnTo>
              <a:lnTo>
                <a:pt x="4" y="46"/>
              </a:lnTo>
              <a:lnTo>
                <a:pt x="5" y="47"/>
              </a:lnTo>
              <a:lnTo>
                <a:pt x="7" y="47"/>
              </a:lnTo>
              <a:lnTo>
                <a:pt x="9" y="46"/>
              </a:lnTo>
              <a:lnTo>
                <a:pt x="10" y="44"/>
              </a:lnTo>
              <a:lnTo>
                <a:pt x="11" y="41"/>
              </a:lnTo>
              <a:lnTo>
                <a:pt x="13" y="41"/>
              </a:lnTo>
              <a:lnTo>
                <a:pt x="15" y="44"/>
              </a:lnTo>
              <a:lnTo>
                <a:pt x="16" y="43"/>
              </a:lnTo>
              <a:lnTo>
                <a:pt x="17" y="41"/>
              </a:lnTo>
              <a:lnTo>
                <a:pt x="16" y="40"/>
              </a:lnTo>
              <a:lnTo>
                <a:pt x="16" y="39"/>
              </a:lnTo>
              <a:lnTo>
                <a:pt x="18" y="37"/>
              </a:lnTo>
              <a:lnTo>
                <a:pt x="21" y="38"/>
              </a:lnTo>
              <a:lnTo>
                <a:pt x="22" y="36"/>
              </a:lnTo>
              <a:lnTo>
                <a:pt x="24" y="35"/>
              </a:lnTo>
              <a:lnTo>
                <a:pt x="23" y="33"/>
              </a:lnTo>
              <a:lnTo>
                <a:pt x="23" y="32"/>
              </a:lnTo>
              <a:lnTo>
                <a:pt x="24" y="31"/>
              </a:lnTo>
              <a:lnTo>
                <a:pt x="25" y="28"/>
              </a:lnTo>
              <a:lnTo>
                <a:pt x="23" y="25"/>
              </a:lnTo>
              <a:lnTo>
                <a:pt x="23" y="22"/>
              </a:lnTo>
              <a:lnTo>
                <a:pt x="25" y="20"/>
              </a:lnTo>
              <a:lnTo>
                <a:pt x="28" y="20"/>
              </a:lnTo>
              <a:lnTo>
                <a:pt x="29" y="18"/>
              </a:lnTo>
              <a:lnTo>
                <a:pt x="31" y="15"/>
              </a:lnTo>
              <a:lnTo>
                <a:pt x="34" y="13"/>
              </a:lnTo>
              <a:lnTo>
                <a:pt x="36" y="9"/>
              </a:lnTo>
              <a:lnTo>
                <a:pt x="36" y="6"/>
              </a:lnTo>
              <a:lnTo>
                <a:pt x="38" y="5"/>
              </a:lnTo>
              <a:lnTo>
                <a:pt x="38" y="3"/>
              </a:lnTo>
              <a:lnTo>
                <a:pt x="39" y="1"/>
              </a:lnTo>
              <a:lnTo>
                <a:pt x="40" y="0"/>
              </a:lnTo>
              <a:lnTo>
                <a:pt x="42" y="1"/>
              </a:lnTo>
              <a:lnTo>
                <a:pt x="42" y="3"/>
              </a:lnTo>
              <a:lnTo>
                <a:pt x="43" y="4"/>
              </a:lnTo>
              <a:lnTo>
                <a:pt x="44" y="5"/>
              </a:lnTo>
              <a:lnTo>
                <a:pt x="46" y="6"/>
              </a:lnTo>
              <a:lnTo>
                <a:pt x="49" y="9"/>
              </a:lnTo>
              <a:lnTo>
                <a:pt x="51" y="13"/>
              </a:lnTo>
              <a:lnTo>
                <a:pt x="53" y="15"/>
              </a:lnTo>
              <a:lnTo>
                <a:pt x="53" y="18"/>
              </a:lnTo>
              <a:lnTo>
                <a:pt x="52" y="20"/>
              </a:lnTo>
              <a:lnTo>
                <a:pt x="52" y="24"/>
              </a:lnTo>
              <a:lnTo>
                <a:pt x="51" y="28"/>
              </a:lnTo>
              <a:lnTo>
                <a:pt x="53" y="29"/>
              </a:lnTo>
              <a:lnTo>
                <a:pt x="53" y="32"/>
              </a:lnTo>
              <a:lnTo>
                <a:pt x="52" y="33"/>
              </a:lnTo>
              <a:lnTo>
                <a:pt x="52" y="37"/>
              </a:lnTo>
              <a:lnTo>
                <a:pt x="54" y="38"/>
              </a:lnTo>
              <a:lnTo>
                <a:pt x="56" y="40"/>
              </a:lnTo>
              <a:lnTo>
                <a:pt x="56" y="42"/>
              </a:lnTo>
              <a:lnTo>
                <a:pt x="58" y="42"/>
              </a:lnTo>
              <a:lnTo>
                <a:pt x="59" y="43"/>
              </a:lnTo>
              <a:lnTo>
                <a:pt x="58" y="45"/>
              </a:lnTo>
              <a:lnTo>
                <a:pt x="58" y="48"/>
              </a:lnTo>
              <a:lnTo>
                <a:pt x="60" y="49"/>
              </a:lnTo>
              <a:lnTo>
                <a:pt x="59" y="52"/>
              </a:lnTo>
              <a:lnTo>
                <a:pt x="60" y="54"/>
              </a:lnTo>
              <a:lnTo>
                <a:pt x="60" y="56"/>
              </a:lnTo>
              <a:lnTo>
                <a:pt x="56" y="57"/>
              </a:lnTo>
              <a:lnTo>
                <a:pt x="55" y="57"/>
              </a:lnTo>
              <a:lnTo>
                <a:pt x="53" y="58"/>
              </a:lnTo>
              <a:lnTo>
                <a:pt x="51" y="58"/>
              </a:lnTo>
              <a:lnTo>
                <a:pt x="49" y="60"/>
              </a:lnTo>
              <a:lnTo>
                <a:pt x="49" y="63"/>
              </a:lnTo>
              <a:lnTo>
                <a:pt x="48" y="64"/>
              </a:lnTo>
              <a:lnTo>
                <a:pt x="49" y="67"/>
              </a:lnTo>
              <a:lnTo>
                <a:pt x="47" y="68"/>
              </a:lnTo>
              <a:lnTo>
                <a:pt x="46" y="66"/>
              </a:lnTo>
              <a:close/>
            </a:path>
          </a:pathLst>
        </a:custGeom>
        <a:solidFill>
          <a:srgbClr val="DCDCDC"/>
        </a:solidFill>
        <a:ln w="9525">
          <a:solidFill>
            <a:srgbClr val="000000"/>
          </a:solidFill>
          <a:miter lim="800000"/>
          <a:headEnd/>
          <a:tailEnd/>
        </a:ln>
      </xdr:spPr>
    </xdr:sp>
    <xdr:clientData/>
  </xdr:twoCellAnchor>
  <xdr:twoCellAnchor>
    <xdr:from>
      <xdr:col>3</xdr:col>
      <xdr:colOff>600075</xdr:colOff>
      <xdr:row>16</xdr:row>
      <xdr:rowOff>28575</xdr:rowOff>
    </xdr:from>
    <xdr:to>
      <xdr:col>6</xdr:col>
      <xdr:colOff>104775</xdr:colOff>
      <xdr:row>22</xdr:row>
      <xdr:rowOff>0</xdr:rowOff>
    </xdr:to>
    <xdr:sp macro="[0]!modRegionSelect.RegionClick" textlink="">
      <xdr:nvSpPr>
        <xdr:cNvPr id="209036" name="ShapeReg_78"/>
        <xdr:cNvSpPr>
          <a:spLocks/>
        </xdr:cNvSpPr>
      </xdr:nvSpPr>
      <xdr:spPr bwMode="auto">
        <a:xfrm>
          <a:off x="2428875" y="2743200"/>
          <a:ext cx="1333500" cy="942975"/>
        </a:xfrm>
        <a:custGeom>
          <a:avLst/>
          <a:gdLst>
            <a:gd name="T0" fmla="*/ 2147483647 w 4920"/>
            <a:gd name="T1" fmla="*/ 2147483647 h 3478"/>
            <a:gd name="T2" fmla="*/ 2147483647 w 4920"/>
            <a:gd name="T3" fmla="*/ 2147483647 h 3478"/>
            <a:gd name="T4" fmla="*/ 2147483647 w 4920"/>
            <a:gd name="T5" fmla="*/ 2147483647 h 3478"/>
            <a:gd name="T6" fmla="*/ 2147483647 w 4920"/>
            <a:gd name="T7" fmla="*/ 2147483647 h 3478"/>
            <a:gd name="T8" fmla="*/ 2147483647 w 4920"/>
            <a:gd name="T9" fmla="*/ 2147483647 h 3478"/>
            <a:gd name="T10" fmla="*/ 2147483647 w 4920"/>
            <a:gd name="T11" fmla="*/ 2147483647 h 3478"/>
            <a:gd name="T12" fmla="*/ 2147483647 w 4920"/>
            <a:gd name="T13" fmla="*/ 2147483647 h 3478"/>
            <a:gd name="T14" fmla="*/ 2147483647 w 4920"/>
            <a:gd name="T15" fmla="*/ 2147483647 h 3478"/>
            <a:gd name="T16" fmla="*/ 2147483647 w 4920"/>
            <a:gd name="T17" fmla="*/ 2147483647 h 3478"/>
            <a:gd name="T18" fmla="*/ 2147483647 w 4920"/>
            <a:gd name="T19" fmla="*/ 2147483647 h 3478"/>
            <a:gd name="T20" fmla="*/ 2147483647 w 4920"/>
            <a:gd name="T21" fmla="*/ 2147483647 h 3478"/>
            <a:gd name="T22" fmla="*/ 2147483647 w 4920"/>
            <a:gd name="T23" fmla="*/ 2147483647 h 3478"/>
            <a:gd name="T24" fmla="*/ 2147483647 w 4920"/>
            <a:gd name="T25" fmla="*/ 2147483647 h 3478"/>
            <a:gd name="T26" fmla="*/ 2147483647 w 4920"/>
            <a:gd name="T27" fmla="*/ 2147483647 h 3478"/>
            <a:gd name="T28" fmla="*/ 2147483647 w 4920"/>
            <a:gd name="T29" fmla="*/ 2147483647 h 3478"/>
            <a:gd name="T30" fmla="*/ 2147483647 w 4920"/>
            <a:gd name="T31" fmla="*/ 2147483647 h 3478"/>
            <a:gd name="T32" fmla="*/ 2147483647 w 4920"/>
            <a:gd name="T33" fmla="*/ 2147483647 h 3478"/>
            <a:gd name="T34" fmla="*/ 2147483647 w 4920"/>
            <a:gd name="T35" fmla="*/ 2147483647 h 3478"/>
            <a:gd name="T36" fmla="*/ 2147483647 w 4920"/>
            <a:gd name="T37" fmla="*/ 2147483647 h 3478"/>
            <a:gd name="T38" fmla="*/ 2147483647 w 4920"/>
            <a:gd name="T39" fmla="*/ 2147483647 h 3478"/>
            <a:gd name="T40" fmla="*/ 2147483647 w 4920"/>
            <a:gd name="T41" fmla="*/ 2147483647 h 3478"/>
            <a:gd name="T42" fmla="*/ 2147483647 w 4920"/>
            <a:gd name="T43" fmla="*/ 2147483647 h 3478"/>
            <a:gd name="T44" fmla="*/ 2147483647 w 4920"/>
            <a:gd name="T45" fmla="*/ 2147483647 h 3478"/>
            <a:gd name="T46" fmla="*/ 2147483647 w 4920"/>
            <a:gd name="T47" fmla="*/ 2147483647 h 3478"/>
            <a:gd name="T48" fmla="*/ 2147483647 w 4920"/>
            <a:gd name="T49" fmla="*/ 2147483647 h 3478"/>
            <a:gd name="T50" fmla="*/ 2147483647 w 4920"/>
            <a:gd name="T51" fmla="*/ 2147483647 h 3478"/>
            <a:gd name="T52" fmla="*/ 2147483647 w 4920"/>
            <a:gd name="T53" fmla="*/ 2147483647 h 3478"/>
            <a:gd name="T54" fmla="*/ 2147483647 w 4920"/>
            <a:gd name="T55" fmla="*/ 2147483647 h 3478"/>
            <a:gd name="T56" fmla="*/ 2147483647 w 4920"/>
            <a:gd name="T57" fmla="*/ 2147483647 h 3478"/>
            <a:gd name="T58" fmla="*/ 2147483647 w 4920"/>
            <a:gd name="T59" fmla="*/ 2147483647 h 3478"/>
            <a:gd name="T60" fmla="*/ 2147483647 w 4920"/>
            <a:gd name="T61" fmla="*/ 2147483647 h 3478"/>
            <a:gd name="T62" fmla="*/ 2147483647 w 4920"/>
            <a:gd name="T63" fmla="*/ 2147483647 h 3478"/>
            <a:gd name="T64" fmla="*/ 2147483647 w 4920"/>
            <a:gd name="T65" fmla="*/ 2147483647 h 3478"/>
            <a:gd name="T66" fmla="*/ 2147483647 w 4920"/>
            <a:gd name="T67" fmla="*/ 2147483647 h 3478"/>
            <a:gd name="T68" fmla="*/ 2147483647 w 4920"/>
            <a:gd name="T69" fmla="*/ 2147483647 h 3478"/>
            <a:gd name="T70" fmla="*/ 2147483647 w 4920"/>
            <a:gd name="T71" fmla="*/ 2147483647 h 3478"/>
            <a:gd name="T72" fmla="*/ 2147483647 w 4920"/>
            <a:gd name="T73" fmla="*/ 2147483647 h 3478"/>
            <a:gd name="T74" fmla="*/ 2147483647 w 4920"/>
            <a:gd name="T75" fmla="*/ 2147483647 h 3478"/>
            <a:gd name="T76" fmla="*/ 2147483647 w 4920"/>
            <a:gd name="T77" fmla="*/ 2147483647 h 3478"/>
            <a:gd name="T78" fmla="*/ 2147483647 w 4920"/>
            <a:gd name="T79" fmla="*/ 2147483647 h 3478"/>
            <a:gd name="T80" fmla="*/ 2147483647 w 4920"/>
            <a:gd name="T81" fmla="*/ 2147483647 h 3478"/>
            <a:gd name="T82" fmla="*/ 2147483647 w 4920"/>
            <a:gd name="T83" fmla="*/ 2147483647 h 3478"/>
            <a:gd name="T84" fmla="*/ 0 w 4920"/>
            <a:gd name="T85" fmla="*/ 2147483647 h 3478"/>
            <a:gd name="T86" fmla="*/ 2147483647 w 4920"/>
            <a:gd name="T87" fmla="*/ 2147483647 h 3478"/>
            <a:gd name="T88" fmla="*/ 2147483647 w 4920"/>
            <a:gd name="T89" fmla="*/ 2147483647 h 3478"/>
            <a:gd name="T90" fmla="*/ 2147483647 w 4920"/>
            <a:gd name="T91" fmla="*/ 2147483647 h 3478"/>
            <a:gd name="T92" fmla="*/ 2147483647 w 4920"/>
            <a:gd name="T93" fmla="*/ 2147483647 h 3478"/>
            <a:gd name="T94" fmla="*/ 2147483647 w 4920"/>
            <a:gd name="T95" fmla="*/ 2147483647 h 3478"/>
            <a:gd name="T96" fmla="*/ 2147483647 w 4920"/>
            <a:gd name="T97" fmla="*/ 2147483647 h 3478"/>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4920"/>
            <a:gd name="T148" fmla="*/ 0 h 3478"/>
            <a:gd name="T149" fmla="*/ 4920 w 4920"/>
            <a:gd name="T150" fmla="*/ 3478 h 3478"/>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4920" h="3478">
              <a:moveTo>
                <a:pt x="1087" y="0"/>
              </a:moveTo>
              <a:lnTo>
                <a:pt x="1077" y="155"/>
              </a:lnTo>
              <a:lnTo>
                <a:pt x="1096" y="282"/>
              </a:lnTo>
              <a:lnTo>
                <a:pt x="1061" y="397"/>
              </a:lnTo>
              <a:lnTo>
                <a:pt x="974" y="484"/>
              </a:lnTo>
              <a:lnTo>
                <a:pt x="1019" y="529"/>
              </a:lnTo>
              <a:lnTo>
                <a:pt x="1099" y="609"/>
              </a:lnTo>
              <a:lnTo>
                <a:pt x="1190" y="701"/>
              </a:lnTo>
              <a:lnTo>
                <a:pt x="1317" y="672"/>
              </a:lnTo>
              <a:lnTo>
                <a:pt x="1416" y="715"/>
              </a:lnTo>
              <a:lnTo>
                <a:pt x="1515" y="672"/>
              </a:lnTo>
              <a:lnTo>
                <a:pt x="1623" y="729"/>
              </a:lnTo>
              <a:lnTo>
                <a:pt x="1729" y="821"/>
              </a:lnTo>
              <a:lnTo>
                <a:pt x="1646" y="903"/>
              </a:lnTo>
              <a:lnTo>
                <a:pt x="1717" y="983"/>
              </a:lnTo>
              <a:lnTo>
                <a:pt x="1844" y="1006"/>
              </a:lnTo>
              <a:lnTo>
                <a:pt x="1910" y="941"/>
              </a:lnTo>
              <a:lnTo>
                <a:pt x="1980" y="1011"/>
              </a:lnTo>
              <a:lnTo>
                <a:pt x="2032" y="959"/>
              </a:lnTo>
              <a:lnTo>
                <a:pt x="2159" y="959"/>
              </a:lnTo>
              <a:lnTo>
                <a:pt x="2272" y="1072"/>
              </a:lnTo>
              <a:lnTo>
                <a:pt x="2298" y="1199"/>
              </a:lnTo>
              <a:lnTo>
                <a:pt x="2298" y="1282"/>
              </a:lnTo>
              <a:lnTo>
                <a:pt x="2404" y="1387"/>
              </a:lnTo>
              <a:lnTo>
                <a:pt x="2380" y="1481"/>
              </a:lnTo>
              <a:lnTo>
                <a:pt x="2413" y="1576"/>
              </a:lnTo>
              <a:lnTo>
                <a:pt x="2578" y="1557"/>
              </a:lnTo>
              <a:lnTo>
                <a:pt x="2658" y="1557"/>
              </a:lnTo>
              <a:lnTo>
                <a:pt x="2728" y="1670"/>
              </a:lnTo>
              <a:lnTo>
                <a:pt x="2808" y="1670"/>
              </a:lnTo>
              <a:lnTo>
                <a:pt x="2902" y="1768"/>
              </a:lnTo>
              <a:lnTo>
                <a:pt x="2982" y="1750"/>
              </a:lnTo>
              <a:lnTo>
                <a:pt x="3098" y="1780"/>
              </a:lnTo>
              <a:lnTo>
                <a:pt x="3173" y="1855"/>
              </a:lnTo>
              <a:lnTo>
                <a:pt x="3218" y="1811"/>
              </a:lnTo>
              <a:lnTo>
                <a:pt x="3345" y="1862"/>
              </a:lnTo>
              <a:lnTo>
                <a:pt x="3312" y="1952"/>
              </a:lnTo>
              <a:lnTo>
                <a:pt x="3410" y="2004"/>
              </a:lnTo>
              <a:lnTo>
                <a:pt x="3486" y="2079"/>
              </a:lnTo>
              <a:lnTo>
                <a:pt x="3660" y="2079"/>
              </a:lnTo>
              <a:lnTo>
                <a:pt x="3824" y="2079"/>
              </a:lnTo>
              <a:lnTo>
                <a:pt x="3862" y="2013"/>
              </a:lnTo>
              <a:lnTo>
                <a:pt x="3947" y="1966"/>
              </a:lnTo>
              <a:lnTo>
                <a:pt x="4045" y="1900"/>
              </a:lnTo>
              <a:lnTo>
                <a:pt x="4083" y="1999"/>
              </a:lnTo>
              <a:lnTo>
                <a:pt x="4179" y="2124"/>
              </a:lnTo>
              <a:lnTo>
                <a:pt x="4224" y="2079"/>
              </a:lnTo>
              <a:lnTo>
                <a:pt x="4361" y="2121"/>
              </a:lnTo>
              <a:lnTo>
                <a:pt x="4431" y="2239"/>
              </a:lnTo>
              <a:lnTo>
                <a:pt x="4502" y="2215"/>
              </a:lnTo>
              <a:lnTo>
                <a:pt x="4567" y="2215"/>
              </a:lnTo>
              <a:lnTo>
                <a:pt x="4666" y="2338"/>
              </a:lnTo>
              <a:lnTo>
                <a:pt x="4668" y="2482"/>
              </a:lnTo>
              <a:lnTo>
                <a:pt x="4787" y="2560"/>
              </a:lnTo>
              <a:lnTo>
                <a:pt x="4920" y="2618"/>
              </a:lnTo>
              <a:lnTo>
                <a:pt x="4850" y="2734"/>
              </a:lnTo>
              <a:lnTo>
                <a:pt x="4682" y="2806"/>
              </a:lnTo>
              <a:lnTo>
                <a:pt x="4575" y="2914"/>
              </a:lnTo>
              <a:lnTo>
                <a:pt x="4401" y="2786"/>
              </a:lnTo>
              <a:lnTo>
                <a:pt x="4216" y="2864"/>
              </a:lnTo>
              <a:lnTo>
                <a:pt x="4181" y="2980"/>
              </a:lnTo>
              <a:lnTo>
                <a:pt x="4057" y="2916"/>
              </a:lnTo>
              <a:lnTo>
                <a:pt x="3967" y="2940"/>
              </a:lnTo>
              <a:lnTo>
                <a:pt x="3858" y="2831"/>
              </a:lnTo>
              <a:lnTo>
                <a:pt x="3741" y="2876"/>
              </a:lnTo>
              <a:lnTo>
                <a:pt x="3590" y="2858"/>
              </a:lnTo>
              <a:lnTo>
                <a:pt x="3550" y="2798"/>
              </a:lnTo>
              <a:lnTo>
                <a:pt x="3387" y="2798"/>
              </a:lnTo>
              <a:lnTo>
                <a:pt x="3274" y="2748"/>
              </a:lnTo>
              <a:lnTo>
                <a:pt x="3124" y="2772"/>
              </a:lnTo>
              <a:lnTo>
                <a:pt x="3069" y="2882"/>
              </a:lnTo>
              <a:lnTo>
                <a:pt x="3014" y="3018"/>
              </a:lnTo>
              <a:lnTo>
                <a:pt x="3022" y="3165"/>
              </a:lnTo>
              <a:lnTo>
                <a:pt x="2866" y="3209"/>
              </a:lnTo>
              <a:lnTo>
                <a:pt x="2739" y="3302"/>
              </a:lnTo>
              <a:lnTo>
                <a:pt x="2724" y="3400"/>
              </a:lnTo>
              <a:lnTo>
                <a:pt x="2591" y="3478"/>
              </a:lnTo>
              <a:lnTo>
                <a:pt x="2513" y="3478"/>
              </a:lnTo>
              <a:lnTo>
                <a:pt x="2453" y="3425"/>
              </a:lnTo>
              <a:lnTo>
                <a:pt x="2369" y="3425"/>
              </a:lnTo>
              <a:lnTo>
                <a:pt x="2323" y="3379"/>
              </a:lnTo>
              <a:lnTo>
                <a:pt x="2243" y="3353"/>
              </a:lnTo>
              <a:lnTo>
                <a:pt x="2196" y="3305"/>
              </a:lnTo>
              <a:lnTo>
                <a:pt x="2196" y="3224"/>
              </a:lnTo>
              <a:lnTo>
                <a:pt x="2100" y="3210"/>
              </a:lnTo>
              <a:lnTo>
                <a:pt x="2100" y="3125"/>
              </a:lnTo>
              <a:lnTo>
                <a:pt x="2037" y="3023"/>
              </a:lnTo>
              <a:lnTo>
                <a:pt x="1984" y="2928"/>
              </a:lnTo>
              <a:lnTo>
                <a:pt x="1910" y="2854"/>
              </a:lnTo>
              <a:lnTo>
                <a:pt x="1818" y="2829"/>
              </a:lnTo>
              <a:lnTo>
                <a:pt x="1748" y="2829"/>
              </a:lnTo>
              <a:lnTo>
                <a:pt x="1684" y="2766"/>
              </a:lnTo>
              <a:lnTo>
                <a:pt x="1564" y="2684"/>
              </a:lnTo>
              <a:lnTo>
                <a:pt x="1511" y="2684"/>
              </a:lnTo>
              <a:lnTo>
                <a:pt x="1517" y="2760"/>
              </a:lnTo>
              <a:lnTo>
                <a:pt x="1480" y="2797"/>
              </a:lnTo>
              <a:lnTo>
                <a:pt x="1326" y="2852"/>
              </a:lnTo>
              <a:lnTo>
                <a:pt x="1285" y="2893"/>
              </a:lnTo>
              <a:lnTo>
                <a:pt x="1144" y="2893"/>
              </a:lnTo>
              <a:lnTo>
                <a:pt x="1091" y="2945"/>
              </a:lnTo>
              <a:lnTo>
                <a:pt x="961" y="2910"/>
              </a:lnTo>
              <a:lnTo>
                <a:pt x="926" y="2945"/>
              </a:lnTo>
              <a:lnTo>
                <a:pt x="926" y="3009"/>
              </a:lnTo>
              <a:lnTo>
                <a:pt x="852" y="3030"/>
              </a:lnTo>
              <a:lnTo>
                <a:pt x="753" y="3030"/>
              </a:lnTo>
              <a:lnTo>
                <a:pt x="687" y="2979"/>
              </a:lnTo>
              <a:lnTo>
                <a:pt x="635" y="2926"/>
              </a:lnTo>
              <a:lnTo>
                <a:pt x="635" y="2817"/>
              </a:lnTo>
              <a:lnTo>
                <a:pt x="664" y="2763"/>
              </a:lnTo>
              <a:lnTo>
                <a:pt x="610" y="2708"/>
              </a:lnTo>
              <a:lnTo>
                <a:pt x="555" y="2708"/>
              </a:lnTo>
              <a:lnTo>
                <a:pt x="551" y="2633"/>
              </a:lnTo>
              <a:lnTo>
                <a:pt x="497" y="2566"/>
              </a:lnTo>
              <a:lnTo>
                <a:pt x="417" y="2524"/>
              </a:lnTo>
              <a:lnTo>
                <a:pt x="397" y="2416"/>
              </a:lnTo>
              <a:lnTo>
                <a:pt x="453" y="2361"/>
              </a:lnTo>
              <a:cubicBezTo>
                <a:pt x="453" y="2361"/>
                <a:pt x="467" y="2281"/>
                <a:pt x="453" y="2267"/>
              </a:cubicBezTo>
              <a:lnTo>
                <a:pt x="392" y="2206"/>
              </a:lnTo>
              <a:lnTo>
                <a:pt x="416" y="2109"/>
              </a:lnTo>
              <a:lnTo>
                <a:pt x="396" y="1942"/>
              </a:lnTo>
              <a:cubicBezTo>
                <a:pt x="396" y="1942"/>
                <a:pt x="428" y="1896"/>
                <a:pt x="445" y="1879"/>
              </a:cubicBezTo>
              <a:cubicBezTo>
                <a:pt x="461" y="1863"/>
                <a:pt x="445" y="1751"/>
                <a:pt x="445" y="1751"/>
              </a:cubicBezTo>
              <a:lnTo>
                <a:pt x="388" y="1695"/>
              </a:lnTo>
              <a:lnTo>
                <a:pt x="319" y="1567"/>
              </a:lnTo>
              <a:lnTo>
                <a:pt x="208" y="1456"/>
              </a:lnTo>
              <a:lnTo>
                <a:pt x="145" y="1393"/>
              </a:lnTo>
              <a:lnTo>
                <a:pt x="65" y="1326"/>
              </a:lnTo>
              <a:lnTo>
                <a:pt x="65" y="1268"/>
              </a:lnTo>
              <a:lnTo>
                <a:pt x="0" y="1226"/>
              </a:lnTo>
              <a:lnTo>
                <a:pt x="16" y="1143"/>
              </a:lnTo>
              <a:lnTo>
                <a:pt x="132" y="1026"/>
              </a:lnTo>
              <a:lnTo>
                <a:pt x="132" y="963"/>
              </a:lnTo>
              <a:lnTo>
                <a:pt x="171" y="889"/>
              </a:lnTo>
              <a:lnTo>
                <a:pt x="153" y="808"/>
              </a:lnTo>
              <a:lnTo>
                <a:pt x="217" y="688"/>
              </a:lnTo>
              <a:lnTo>
                <a:pt x="312" y="628"/>
              </a:lnTo>
              <a:lnTo>
                <a:pt x="322" y="543"/>
              </a:lnTo>
              <a:lnTo>
                <a:pt x="435" y="473"/>
              </a:lnTo>
              <a:lnTo>
                <a:pt x="418" y="370"/>
              </a:lnTo>
              <a:lnTo>
                <a:pt x="460" y="289"/>
              </a:lnTo>
              <a:lnTo>
                <a:pt x="557" y="192"/>
              </a:lnTo>
              <a:lnTo>
                <a:pt x="629" y="120"/>
              </a:lnTo>
              <a:lnTo>
                <a:pt x="689" y="141"/>
              </a:lnTo>
              <a:lnTo>
                <a:pt x="689" y="215"/>
              </a:lnTo>
              <a:lnTo>
                <a:pt x="771" y="204"/>
              </a:lnTo>
              <a:lnTo>
                <a:pt x="859" y="116"/>
              </a:lnTo>
              <a:lnTo>
                <a:pt x="947" y="70"/>
              </a:lnTo>
              <a:lnTo>
                <a:pt x="996" y="14"/>
              </a:lnTo>
              <a:lnTo>
                <a:pt x="1087" y="0"/>
              </a:lnTo>
              <a:close/>
            </a:path>
          </a:pathLst>
        </a:custGeom>
        <a:solidFill>
          <a:srgbClr val="DCDCDC"/>
        </a:solidFill>
        <a:ln w="9525">
          <a:solidFill>
            <a:srgbClr val="000000"/>
          </a:solidFill>
          <a:miter lim="800000"/>
          <a:headEnd/>
          <a:tailEnd/>
        </a:ln>
      </xdr:spPr>
    </xdr:sp>
    <xdr:clientData/>
  </xdr:twoCellAnchor>
  <xdr:twoCellAnchor>
    <xdr:from>
      <xdr:col>5</xdr:col>
      <xdr:colOff>495300</xdr:colOff>
      <xdr:row>6</xdr:row>
      <xdr:rowOff>66675</xdr:rowOff>
    </xdr:from>
    <xdr:to>
      <xdr:col>7</xdr:col>
      <xdr:colOff>590550</xdr:colOff>
      <xdr:row>27</xdr:row>
      <xdr:rowOff>38100</xdr:rowOff>
    </xdr:to>
    <xdr:grpSp>
      <xdr:nvGrpSpPr>
        <xdr:cNvPr id="209037" name="ShapeReg_27"/>
        <xdr:cNvGrpSpPr>
          <a:grpSpLocks/>
        </xdr:cNvGrpSpPr>
      </xdr:nvGrpSpPr>
      <xdr:grpSpPr bwMode="auto">
        <a:xfrm>
          <a:off x="3543300" y="1162050"/>
          <a:ext cx="1314450" cy="3371850"/>
          <a:chOff x="372" y="122"/>
          <a:chExt cx="138" cy="354"/>
        </a:xfrm>
      </xdr:grpSpPr>
      <xdr:sp macro="[0]!modRegionSelect.RegionClick" textlink="">
        <xdr:nvSpPr>
          <xdr:cNvPr id="209057" name="Groupp27_1"/>
          <xdr:cNvSpPr>
            <a:spLocks/>
          </xdr:cNvSpPr>
        </xdr:nvSpPr>
        <xdr:spPr bwMode="auto">
          <a:xfrm>
            <a:off x="442" y="145"/>
            <a:ext cx="15" cy="19"/>
          </a:xfrm>
          <a:custGeom>
            <a:avLst/>
            <a:gdLst>
              <a:gd name="T0" fmla="*/ 2147336158 w 15"/>
              <a:gd name="T1" fmla="*/ 2147335842 h 19"/>
              <a:gd name="T2" fmla="*/ 2147336158 w 15"/>
              <a:gd name="T3" fmla="*/ 2147335842 h 19"/>
              <a:gd name="T4" fmla="*/ 2147336158 w 15"/>
              <a:gd name="T5" fmla="*/ 2147335842 h 19"/>
              <a:gd name="T6" fmla="*/ 2147336158 w 15"/>
              <a:gd name="T7" fmla="*/ 0 h 19"/>
              <a:gd name="T8" fmla="*/ 2147336158 w 15"/>
              <a:gd name="T9" fmla="*/ 0 h 19"/>
              <a:gd name="T10" fmla="*/ 2147336158 w 15"/>
              <a:gd name="T11" fmla="*/ 2147335842 h 19"/>
              <a:gd name="T12" fmla="*/ 2147336158 w 15"/>
              <a:gd name="T13" fmla="*/ 2147335842 h 19"/>
              <a:gd name="T14" fmla="*/ 2147336158 w 15"/>
              <a:gd name="T15" fmla="*/ 2147335842 h 19"/>
              <a:gd name="T16" fmla="*/ 2147336158 w 15"/>
              <a:gd name="T17" fmla="*/ 2147335842 h 19"/>
              <a:gd name="T18" fmla="*/ 2147336158 w 15"/>
              <a:gd name="T19" fmla="*/ 2147335842 h 19"/>
              <a:gd name="T20" fmla="*/ 2147336158 w 15"/>
              <a:gd name="T21" fmla="*/ 2147335842 h 19"/>
              <a:gd name="T22" fmla="*/ 2147336158 w 15"/>
              <a:gd name="T23" fmla="*/ 2147335842 h 19"/>
              <a:gd name="T24" fmla="*/ 0 w 15"/>
              <a:gd name="T25" fmla="*/ 2147335842 h 19"/>
              <a:gd name="T26" fmla="*/ 2147336158 w 15"/>
              <a:gd name="T27" fmla="*/ 2147335842 h 19"/>
              <a:gd name="T28" fmla="*/ 2147336158 w 15"/>
              <a:gd name="T29" fmla="*/ 2147335842 h 19"/>
              <a:gd name="T30" fmla="*/ 2147336158 w 15"/>
              <a:gd name="T31" fmla="*/ 2147335842 h 19"/>
              <a:gd name="T32" fmla="*/ 2147336158 w 15"/>
              <a:gd name="T33" fmla="*/ 2147335842 h 19"/>
              <a:gd name="T34" fmla="*/ 2147336158 w 15"/>
              <a:gd name="T35" fmla="*/ 2147335842 h 19"/>
              <a:gd name="T36" fmla="*/ 2147336158 w 15"/>
              <a:gd name="T37" fmla="*/ 2147335842 h 19"/>
              <a:gd name="T38" fmla="*/ 2147336158 w 15"/>
              <a:gd name="T39" fmla="*/ 2147335842 h 19"/>
              <a:gd name="T40" fmla="*/ 2147336158 w 15"/>
              <a:gd name="T41" fmla="*/ 2147335842 h 19"/>
              <a:gd name="T42" fmla="*/ 2147336158 w 15"/>
              <a:gd name="T43" fmla="*/ 2147335842 h 19"/>
              <a:gd name="T44" fmla="*/ 2147336158 w 15"/>
              <a:gd name="T45" fmla="*/ 2147335842 h 19"/>
              <a:gd name="T46" fmla="*/ 2147336158 w 15"/>
              <a:gd name="T47" fmla="*/ 2147335842 h 19"/>
              <a:gd name="T48" fmla="*/ 2147336158 w 15"/>
              <a:gd name="T49" fmla="*/ 2147335842 h 19"/>
              <a:gd name="T50" fmla="*/ 2147336158 w 15"/>
              <a:gd name="T51" fmla="*/ 2147335842 h 19"/>
              <a:gd name="T52" fmla="*/ 2147336158 w 15"/>
              <a:gd name="T53" fmla="*/ 2147335842 h 1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5"/>
              <a:gd name="T82" fmla="*/ 0 h 19"/>
              <a:gd name="T83" fmla="*/ 15 w 15"/>
              <a:gd name="T84" fmla="*/ 19 h 1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5" h="19">
                <a:moveTo>
                  <a:pt x="7" y="6"/>
                </a:moveTo>
                <a:lnTo>
                  <a:pt x="7" y="4"/>
                </a:lnTo>
                <a:lnTo>
                  <a:pt x="7" y="1"/>
                </a:lnTo>
                <a:lnTo>
                  <a:pt x="6" y="0"/>
                </a:lnTo>
                <a:lnTo>
                  <a:pt x="5" y="0"/>
                </a:lnTo>
                <a:lnTo>
                  <a:pt x="3" y="2"/>
                </a:lnTo>
                <a:lnTo>
                  <a:pt x="3" y="4"/>
                </a:lnTo>
                <a:lnTo>
                  <a:pt x="2" y="5"/>
                </a:lnTo>
                <a:lnTo>
                  <a:pt x="3" y="8"/>
                </a:lnTo>
                <a:lnTo>
                  <a:pt x="1" y="10"/>
                </a:lnTo>
                <a:lnTo>
                  <a:pt x="1" y="13"/>
                </a:lnTo>
                <a:lnTo>
                  <a:pt x="1" y="16"/>
                </a:lnTo>
                <a:lnTo>
                  <a:pt x="0" y="18"/>
                </a:lnTo>
                <a:lnTo>
                  <a:pt x="1" y="19"/>
                </a:lnTo>
                <a:lnTo>
                  <a:pt x="4" y="17"/>
                </a:lnTo>
                <a:lnTo>
                  <a:pt x="5" y="16"/>
                </a:lnTo>
                <a:lnTo>
                  <a:pt x="8" y="15"/>
                </a:lnTo>
                <a:lnTo>
                  <a:pt x="10" y="14"/>
                </a:lnTo>
                <a:lnTo>
                  <a:pt x="13" y="12"/>
                </a:lnTo>
                <a:lnTo>
                  <a:pt x="15" y="9"/>
                </a:lnTo>
                <a:lnTo>
                  <a:pt x="14" y="7"/>
                </a:lnTo>
                <a:lnTo>
                  <a:pt x="13" y="5"/>
                </a:lnTo>
                <a:lnTo>
                  <a:pt x="11" y="6"/>
                </a:lnTo>
                <a:lnTo>
                  <a:pt x="10" y="3"/>
                </a:lnTo>
                <a:lnTo>
                  <a:pt x="9" y="2"/>
                </a:lnTo>
                <a:lnTo>
                  <a:pt x="7" y="4"/>
                </a:lnTo>
                <a:lnTo>
                  <a:pt x="7" y="6"/>
                </a:lnTo>
                <a:close/>
              </a:path>
            </a:pathLst>
          </a:custGeom>
          <a:solidFill>
            <a:srgbClr val="BAFFCC"/>
          </a:solidFill>
          <a:ln w="9525">
            <a:solidFill>
              <a:srgbClr val="000000"/>
            </a:solidFill>
            <a:miter lim="800000"/>
            <a:headEnd/>
            <a:tailEnd/>
          </a:ln>
        </xdr:spPr>
      </xdr:sp>
      <xdr:sp macro="[0]!modRegionSelect.RegionClick" textlink="">
        <xdr:nvSpPr>
          <xdr:cNvPr id="209058" name="Groupp27_2"/>
          <xdr:cNvSpPr>
            <a:spLocks/>
          </xdr:cNvSpPr>
        </xdr:nvSpPr>
        <xdr:spPr bwMode="auto">
          <a:xfrm>
            <a:off x="425" y="136"/>
            <a:ext cx="17" cy="18"/>
          </a:xfrm>
          <a:custGeom>
            <a:avLst/>
            <a:gdLst>
              <a:gd name="T0" fmla="*/ 0 w 610"/>
              <a:gd name="T1" fmla="*/ 0 h 636"/>
              <a:gd name="T2" fmla="*/ 0 w 610"/>
              <a:gd name="T3" fmla="*/ 0 h 636"/>
              <a:gd name="T4" fmla="*/ 0 w 610"/>
              <a:gd name="T5" fmla="*/ 0 h 636"/>
              <a:gd name="T6" fmla="*/ 0 w 610"/>
              <a:gd name="T7" fmla="*/ 0 h 636"/>
              <a:gd name="T8" fmla="*/ 0 w 610"/>
              <a:gd name="T9" fmla="*/ 0 h 636"/>
              <a:gd name="T10" fmla="*/ 0 w 610"/>
              <a:gd name="T11" fmla="*/ 0 h 636"/>
              <a:gd name="T12" fmla="*/ 0 w 610"/>
              <a:gd name="T13" fmla="*/ 0 h 636"/>
              <a:gd name="T14" fmla="*/ 0 w 610"/>
              <a:gd name="T15" fmla="*/ 0 h 636"/>
              <a:gd name="T16" fmla="*/ 0 w 610"/>
              <a:gd name="T17" fmla="*/ 0 h 636"/>
              <a:gd name="T18" fmla="*/ 0 w 610"/>
              <a:gd name="T19" fmla="*/ 0 h 636"/>
              <a:gd name="T20" fmla="*/ 0 w 610"/>
              <a:gd name="T21" fmla="*/ 0 h 636"/>
              <a:gd name="T22" fmla="*/ 0 w 610"/>
              <a:gd name="T23" fmla="*/ 0 h 636"/>
              <a:gd name="T24" fmla="*/ 0 w 610"/>
              <a:gd name="T25" fmla="*/ 0 h 636"/>
              <a:gd name="T26" fmla="*/ 0 w 610"/>
              <a:gd name="T27" fmla="*/ 0 h 636"/>
              <a:gd name="T28" fmla="*/ 0 w 610"/>
              <a:gd name="T29" fmla="*/ 0 h 636"/>
              <a:gd name="T30" fmla="*/ 0 w 610"/>
              <a:gd name="T31" fmla="*/ 0 h 636"/>
              <a:gd name="T32" fmla="*/ 0 w 610"/>
              <a:gd name="T33" fmla="*/ 0 h 636"/>
              <a:gd name="T34" fmla="*/ 0 w 610"/>
              <a:gd name="T35" fmla="*/ 0 h 636"/>
              <a:gd name="T36" fmla="*/ 0 w 610"/>
              <a:gd name="T37" fmla="*/ 0 h 636"/>
              <a:gd name="T38" fmla="*/ 0 w 610"/>
              <a:gd name="T39" fmla="*/ 0 h 636"/>
              <a:gd name="T40" fmla="*/ 0 w 610"/>
              <a:gd name="T41" fmla="*/ 0 h 636"/>
              <a:gd name="T42" fmla="*/ 0 w 610"/>
              <a:gd name="T43" fmla="*/ 0 h 636"/>
              <a:gd name="T44" fmla="*/ 0 w 610"/>
              <a:gd name="T45" fmla="*/ 0 h 636"/>
              <a:gd name="T46" fmla="*/ 0 w 610"/>
              <a:gd name="T47" fmla="*/ 0 h 636"/>
              <a:gd name="T48" fmla="*/ 0 w 610"/>
              <a:gd name="T49" fmla="*/ 0 h 636"/>
              <a:gd name="T50" fmla="*/ 0 w 610"/>
              <a:gd name="T51" fmla="*/ 0 h 636"/>
              <a:gd name="T52" fmla="*/ 0 w 610"/>
              <a:gd name="T53" fmla="*/ 0 h 636"/>
              <a:gd name="T54" fmla="*/ 0 w 610"/>
              <a:gd name="T55" fmla="*/ 0 h 636"/>
              <a:gd name="T56" fmla="*/ 0 w 610"/>
              <a:gd name="T57" fmla="*/ 0 h 636"/>
              <a:gd name="T58" fmla="*/ 0 w 610"/>
              <a:gd name="T59" fmla="*/ 0 h 636"/>
              <a:gd name="T60" fmla="*/ 0 w 610"/>
              <a:gd name="T61" fmla="*/ 0 h 636"/>
              <a:gd name="T62" fmla="*/ 0 w 610"/>
              <a:gd name="T63" fmla="*/ 0 h 636"/>
              <a:gd name="T64" fmla="*/ 0 w 610"/>
              <a:gd name="T65" fmla="*/ 0 h 6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610"/>
              <a:gd name="T100" fmla="*/ 0 h 636"/>
              <a:gd name="T101" fmla="*/ 610 w 610"/>
              <a:gd name="T102" fmla="*/ 636 h 6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610" h="636">
                <a:moveTo>
                  <a:pt x="465" y="68"/>
                </a:moveTo>
                <a:lnTo>
                  <a:pt x="427" y="115"/>
                </a:lnTo>
                <a:lnTo>
                  <a:pt x="392" y="179"/>
                </a:lnTo>
                <a:lnTo>
                  <a:pt x="363" y="166"/>
                </a:lnTo>
                <a:lnTo>
                  <a:pt x="384" y="85"/>
                </a:lnTo>
                <a:lnTo>
                  <a:pt x="384" y="0"/>
                </a:lnTo>
                <a:lnTo>
                  <a:pt x="290" y="30"/>
                </a:lnTo>
                <a:cubicBezTo>
                  <a:pt x="290" y="30"/>
                  <a:pt x="234" y="43"/>
                  <a:pt x="222" y="47"/>
                </a:cubicBezTo>
                <a:cubicBezTo>
                  <a:pt x="209" y="51"/>
                  <a:pt x="145" y="72"/>
                  <a:pt x="145" y="72"/>
                </a:cubicBezTo>
                <a:lnTo>
                  <a:pt x="115" y="136"/>
                </a:lnTo>
                <a:lnTo>
                  <a:pt x="98" y="192"/>
                </a:lnTo>
                <a:lnTo>
                  <a:pt x="59" y="239"/>
                </a:lnTo>
                <a:lnTo>
                  <a:pt x="72" y="294"/>
                </a:lnTo>
                <a:lnTo>
                  <a:pt x="0" y="350"/>
                </a:lnTo>
                <a:lnTo>
                  <a:pt x="34" y="380"/>
                </a:lnTo>
                <a:lnTo>
                  <a:pt x="85" y="363"/>
                </a:lnTo>
                <a:lnTo>
                  <a:pt x="128" y="422"/>
                </a:lnTo>
                <a:lnTo>
                  <a:pt x="132" y="478"/>
                </a:lnTo>
                <a:lnTo>
                  <a:pt x="170" y="525"/>
                </a:lnTo>
                <a:lnTo>
                  <a:pt x="269" y="533"/>
                </a:lnTo>
                <a:lnTo>
                  <a:pt x="281" y="589"/>
                </a:lnTo>
                <a:lnTo>
                  <a:pt x="350" y="546"/>
                </a:lnTo>
                <a:lnTo>
                  <a:pt x="384" y="602"/>
                </a:lnTo>
                <a:lnTo>
                  <a:pt x="478" y="636"/>
                </a:lnTo>
                <a:lnTo>
                  <a:pt x="567" y="593"/>
                </a:lnTo>
                <a:lnTo>
                  <a:pt x="610" y="533"/>
                </a:lnTo>
                <a:lnTo>
                  <a:pt x="576" y="465"/>
                </a:lnTo>
                <a:lnTo>
                  <a:pt x="520" y="388"/>
                </a:lnTo>
                <a:lnTo>
                  <a:pt x="563" y="358"/>
                </a:lnTo>
                <a:lnTo>
                  <a:pt x="580" y="286"/>
                </a:lnTo>
                <a:lnTo>
                  <a:pt x="559" y="205"/>
                </a:lnTo>
                <a:lnTo>
                  <a:pt x="567" y="124"/>
                </a:lnTo>
                <a:lnTo>
                  <a:pt x="465" y="68"/>
                </a:lnTo>
                <a:close/>
              </a:path>
            </a:pathLst>
          </a:custGeom>
          <a:solidFill>
            <a:srgbClr val="BAFFCC"/>
          </a:solidFill>
          <a:ln w="9525">
            <a:solidFill>
              <a:srgbClr val="000000"/>
            </a:solidFill>
            <a:miter lim="800000"/>
            <a:headEnd/>
            <a:tailEnd/>
          </a:ln>
        </xdr:spPr>
      </xdr:sp>
      <xdr:sp macro="[0]!modRegionSelect.RegionClick" textlink="">
        <xdr:nvSpPr>
          <xdr:cNvPr id="209059" name="Groupp27_3"/>
          <xdr:cNvSpPr>
            <a:spLocks/>
          </xdr:cNvSpPr>
        </xdr:nvSpPr>
        <xdr:spPr bwMode="auto">
          <a:xfrm>
            <a:off x="422" y="122"/>
            <a:ext cx="13" cy="17"/>
          </a:xfrm>
          <a:custGeom>
            <a:avLst/>
            <a:gdLst>
              <a:gd name="T0" fmla="*/ 2147336074 w 13"/>
              <a:gd name="T1" fmla="*/ 0 h 17"/>
              <a:gd name="T2" fmla="*/ 2147336074 w 13"/>
              <a:gd name="T3" fmla="*/ 2147335740 h 17"/>
              <a:gd name="T4" fmla="*/ 2147336074 w 13"/>
              <a:gd name="T5" fmla="*/ 2147335740 h 17"/>
              <a:gd name="T6" fmla="*/ 2147336074 w 13"/>
              <a:gd name="T7" fmla="*/ 2147335740 h 17"/>
              <a:gd name="T8" fmla="*/ 2147336074 w 13"/>
              <a:gd name="T9" fmla="*/ 2147335740 h 17"/>
              <a:gd name="T10" fmla="*/ 2147336074 w 13"/>
              <a:gd name="T11" fmla="*/ 2147335740 h 17"/>
              <a:gd name="T12" fmla="*/ 0 w 13"/>
              <a:gd name="T13" fmla="*/ 2147335740 h 17"/>
              <a:gd name="T14" fmla="*/ 0 w 13"/>
              <a:gd name="T15" fmla="*/ 2147335740 h 17"/>
              <a:gd name="T16" fmla="*/ 2147336074 w 13"/>
              <a:gd name="T17" fmla="*/ 2147335740 h 17"/>
              <a:gd name="T18" fmla="*/ 2147336074 w 13"/>
              <a:gd name="T19" fmla="*/ 2147335740 h 17"/>
              <a:gd name="T20" fmla="*/ 2147336074 w 13"/>
              <a:gd name="T21" fmla="*/ 2147335740 h 17"/>
              <a:gd name="T22" fmla="*/ 2147336074 w 13"/>
              <a:gd name="T23" fmla="*/ 2147335740 h 17"/>
              <a:gd name="T24" fmla="*/ 2147336074 w 13"/>
              <a:gd name="T25" fmla="*/ 2147335740 h 17"/>
              <a:gd name="T26" fmla="*/ 2147336074 w 13"/>
              <a:gd name="T27" fmla="*/ 2147335740 h 17"/>
              <a:gd name="T28" fmla="*/ 2147336074 w 13"/>
              <a:gd name="T29" fmla="*/ 2147335740 h 17"/>
              <a:gd name="T30" fmla="*/ 2147336074 w 13"/>
              <a:gd name="T31" fmla="*/ 2147335740 h 17"/>
              <a:gd name="T32" fmla="*/ 2147336074 w 13"/>
              <a:gd name="T33" fmla="*/ 2147335740 h 17"/>
              <a:gd name="T34" fmla="*/ 2147336074 w 13"/>
              <a:gd name="T35" fmla="*/ 2147335740 h 17"/>
              <a:gd name="T36" fmla="*/ 2147336074 w 13"/>
              <a:gd name="T37" fmla="*/ 2147335740 h 17"/>
              <a:gd name="T38" fmla="*/ 2147336074 w 13"/>
              <a:gd name="T39" fmla="*/ 2147335740 h 17"/>
              <a:gd name="T40" fmla="*/ 2147336074 w 13"/>
              <a:gd name="T41" fmla="*/ 2147335740 h 17"/>
              <a:gd name="T42" fmla="*/ 2147336074 w 13"/>
              <a:gd name="T43" fmla="*/ 0 h 17"/>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3"/>
              <a:gd name="T67" fmla="*/ 0 h 17"/>
              <a:gd name="T68" fmla="*/ 13 w 13"/>
              <a:gd name="T69" fmla="*/ 17 h 17"/>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3" h="17">
                <a:moveTo>
                  <a:pt x="6" y="0"/>
                </a:moveTo>
                <a:lnTo>
                  <a:pt x="5" y="2"/>
                </a:lnTo>
                <a:lnTo>
                  <a:pt x="4" y="3"/>
                </a:lnTo>
                <a:lnTo>
                  <a:pt x="1" y="5"/>
                </a:lnTo>
                <a:lnTo>
                  <a:pt x="1" y="7"/>
                </a:lnTo>
                <a:lnTo>
                  <a:pt x="2" y="8"/>
                </a:lnTo>
                <a:lnTo>
                  <a:pt x="0" y="10"/>
                </a:lnTo>
                <a:lnTo>
                  <a:pt x="0" y="12"/>
                </a:lnTo>
                <a:lnTo>
                  <a:pt x="1" y="13"/>
                </a:lnTo>
                <a:lnTo>
                  <a:pt x="1" y="15"/>
                </a:lnTo>
                <a:lnTo>
                  <a:pt x="4" y="17"/>
                </a:lnTo>
                <a:lnTo>
                  <a:pt x="6" y="15"/>
                </a:lnTo>
                <a:lnTo>
                  <a:pt x="7" y="15"/>
                </a:lnTo>
                <a:lnTo>
                  <a:pt x="9" y="14"/>
                </a:lnTo>
                <a:lnTo>
                  <a:pt x="12" y="13"/>
                </a:lnTo>
                <a:lnTo>
                  <a:pt x="11" y="11"/>
                </a:lnTo>
                <a:lnTo>
                  <a:pt x="11" y="8"/>
                </a:lnTo>
                <a:lnTo>
                  <a:pt x="13" y="6"/>
                </a:lnTo>
                <a:lnTo>
                  <a:pt x="11" y="5"/>
                </a:lnTo>
                <a:lnTo>
                  <a:pt x="9" y="3"/>
                </a:lnTo>
                <a:lnTo>
                  <a:pt x="8" y="1"/>
                </a:lnTo>
                <a:lnTo>
                  <a:pt x="6" y="0"/>
                </a:lnTo>
                <a:close/>
              </a:path>
            </a:pathLst>
          </a:custGeom>
          <a:solidFill>
            <a:srgbClr val="BAFFCC"/>
          </a:solidFill>
          <a:ln w="9525">
            <a:solidFill>
              <a:srgbClr val="000000"/>
            </a:solidFill>
            <a:miter lim="800000"/>
            <a:headEnd/>
            <a:tailEnd/>
          </a:ln>
        </xdr:spPr>
      </xdr:sp>
      <xdr:sp macro="[0]!modRegionSelect.RegionClick" textlink="">
        <xdr:nvSpPr>
          <xdr:cNvPr id="209060" name="Groupp27_4"/>
          <xdr:cNvSpPr>
            <a:spLocks/>
          </xdr:cNvSpPr>
        </xdr:nvSpPr>
        <xdr:spPr bwMode="auto">
          <a:xfrm>
            <a:off x="420" y="138"/>
            <a:ext cx="6" cy="6"/>
          </a:xfrm>
          <a:custGeom>
            <a:avLst/>
            <a:gdLst>
              <a:gd name="T0" fmla="*/ 2147336021 w 6"/>
              <a:gd name="T1" fmla="*/ 2147336021 h 6"/>
              <a:gd name="T2" fmla="*/ 0 w 6"/>
              <a:gd name="T3" fmla="*/ 0 h 6"/>
              <a:gd name="T4" fmla="*/ 0 w 6"/>
              <a:gd name="T5" fmla="*/ 2147336021 h 6"/>
              <a:gd name="T6" fmla="*/ 0 w 6"/>
              <a:gd name="T7" fmla="*/ 2147336021 h 6"/>
              <a:gd name="T8" fmla="*/ 2147336021 w 6"/>
              <a:gd name="T9" fmla="*/ 2147336021 h 6"/>
              <a:gd name="T10" fmla="*/ 2147336021 w 6"/>
              <a:gd name="T11" fmla="*/ 2147336021 h 6"/>
              <a:gd name="T12" fmla="*/ 2147336021 w 6"/>
              <a:gd name="T13" fmla="*/ 2147336021 h 6"/>
              <a:gd name="T14" fmla="*/ 2147336021 w 6"/>
              <a:gd name="T15" fmla="*/ 2147336021 h 6"/>
              <a:gd name="T16" fmla="*/ 2147336021 w 6"/>
              <a:gd name="T17" fmla="*/ 2147336021 h 6"/>
              <a:gd name="T18" fmla="*/ 2147336021 w 6"/>
              <a:gd name="T19" fmla="*/ 2147336021 h 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
              <a:gd name="T31" fmla="*/ 0 h 6"/>
              <a:gd name="T32" fmla="*/ 6 w 6"/>
              <a:gd name="T33" fmla="*/ 6 h 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 h="6">
                <a:moveTo>
                  <a:pt x="2" y="1"/>
                </a:moveTo>
                <a:lnTo>
                  <a:pt x="0" y="0"/>
                </a:lnTo>
                <a:lnTo>
                  <a:pt x="0" y="3"/>
                </a:lnTo>
                <a:lnTo>
                  <a:pt x="0" y="4"/>
                </a:lnTo>
                <a:lnTo>
                  <a:pt x="2" y="5"/>
                </a:lnTo>
                <a:lnTo>
                  <a:pt x="3" y="6"/>
                </a:lnTo>
                <a:lnTo>
                  <a:pt x="5" y="4"/>
                </a:lnTo>
                <a:lnTo>
                  <a:pt x="6" y="2"/>
                </a:lnTo>
                <a:lnTo>
                  <a:pt x="4" y="1"/>
                </a:lnTo>
                <a:lnTo>
                  <a:pt x="2" y="1"/>
                </a:lnTo>
                <a:close/>
              </a:path>
            </a:pathLst>
          </a:custGeom>
          <a:solidFill>
            <a:srgbClr val="BAFFCC"/>
          </a:solidFill>
          <a:ln w="9525">
            <a:solidFill>
              <a:srgbClr val="000000"/>
            </a:solidFill>
            <a:miter lim="800000"/>
            <a:headEnd/>
            <a:tailEnd/>
          </a:ln>
        </xdr:spPr>
      </xdr:sp>
      <xdr:sp macro="[0]!modRegionSelect.RegionClick" textlink="">
        <xdr:nvSpPr>
          <xdr:cNvPr id="209061" name="ShapeReg_27"/>
          <xdr:cNvSpPr>
            <a:spLocks/>
          </xdr:cNvSpPr>
        </xdr:nvSpPr>
        <xdr:spPr bwMode="auto">
          <a:xfrm>
            <a:off x="372" y="165"/>
            <a:ext cx="138" cy="311"/>
          </a:xfrm>
          <a:custGeom>
            <a:avLst/>
            <a:gdLst>
              <a:gd name="T0" fmla="*/ 0 w 4898"/>
              <a:gd name="T1" fmla="*/ 0 h 10988"/>
              <a:gd name="T2" fmla="*/ 0 w 4898"/>
              <a:gd name="T3" fmla="*/ 0 h 10988"/>
              <a:gd name="T4" fmla="*/ 0 w 4898"/>
              <a:gd name="T5" fmla="*/ 0 h 10988"/>
              <a:gd name="T6" fmla="*/ 0 w 4898"/>
              <a:gd name="T7" fmla="*/ 0 h 10988"/>
              <a:gd name="T8" fmla="*/ 0 w 4898"/>
              <a:gd name="T9" fmla="*/ 0 h 10988"/>
              <a:gd name="T10" fmla="*/ 0 w 4898"/>
              <a:gd name="T11" fmla="*/ 0 h 10988"/>
              <a:gd name="T12" fmla="*/ 0 w 4898"/>
              <a:gd name="T13" fmla="*/ 0 h 10988"/>
              <a:gd name="T14" fmla="*/ 0 w 4898"/>
              <a:gd name="T15" fmla="*/ 0 h 10988"/>
              <a:gd name="T16" fmla="*/ 0 w 4898"/>
              <a:gd name="T17" fmla="*/ 0 h 10988"/>
              <a:gd name="T18" fmla="*/ 0 w 4898"/>
              <a:gd name="T19" fmla="*/ 0 h 10988"/>
              <a:gd name="T20" fmla="*/ 0 w 4898"/>
              <a:gd name="T21" fmla="*/ 0 h 10988"/>
              <a:gd name="T22" fmla="*/ 0 w 4898"/>
              <a:gd name="T23" fmla="*/ 0 h 10988"/>
              <a:gd name="T24" fmla="*/ 0 w 4898"/>
              <a:gd name="T25" fmla="*/ 0 h 10988"/>
              <a:gd name="T26" fmla="*/ 0 w 4898"/>
              <a:gd name="T27" fmla="*/ 0 h 10988"/>
              <a:gd name="T28" fmla="*/ 0 w 4898"/>
              <a:gd name="T29" fmla="*/ 0 h 10988"/>
              <a:gd name="T30" fmla="*/ 0 w 4898"/>
              <a:gd name="T31" fmla="*/ 0 h 10988"/>
              <a:gd name="T32" fmla="*/ 0 w 4898"/>
              <a:gd name="T33" fmla="*/ 0 h 10988"/>
              <a:gd name="T34" fmla="*/ 0 w 4898"/>
              <a:gd name="T35" fmla="*/ 0 h 10988"/>
              <a:gd name="T36" fmla="*/ 0 w 4898"/>
              <a:gd name="T37" fmla="*/ 0 h 10988"/>
              <a:gd name="T38" fmla="*/ 0 w 4898"/>
              <a:gd name="T39" fmla="*/ 0 h 10988"/>
              <a:gd name="T40" fmla="*/ 0 w 4898"/>
              <a:gd name="T41" fmla="*/ 0 h 10988"/>
              <a:gd name="T42" fmla="*/ 0 w 4898"/>
              <a:gd name="T43" fmla="*/ 0 h 10988"/>
              <a:gd name="T44" fmla="*/ 0 w 4898"/>
              <a:gd name="T45" fmla="*/ 0 h 10988"/>
              <a:gd name="T46" fmla="*/ 0 w 4898"/>
              <a:gd name="T47" fmla="*/ 0 h 10988"/>
              <a:gd name="T48" fmla="*/ 0 w 4898"/>
              <a:gd name="T49" fmla="*/ 0 h 10988"/>
              <a:gd name="T50" fmla="*/ 0 w 4898"/>
              <a:gd name="T51" fmla="*/ 0 h 10988"/>
              <a:gd name="T52" fmla="*/ 0 w 4898"/>
              <a:gd name="T53" fmla="*/ 0 h 10988"/>
              <a:gd name="T54" fmla="*/ 0 w 4898"/>
              <a:gd name="T55" fmla="*/ 0 h 10988"/>
              <a:gd name="T56" fmla="*/ 0 w 4898"/>
              <a:gd name="T57" fmla="*/ 0 h 10988"/>
              <a:gd name="T58" fmla="*/ 0 w 4898"/>
              <a:gd name="T59" fmla="*/ 0 h 10988"/>
              <a:gd name="T60" fmla="*/ 0 w 4898"/>
              <a:gd name="T61" fmla="*/ 0 h 10988"/>
              <a:gd name="T62" fmla="*/ 0 w 4898"/>
              <a:gd name="T63" fmla="*/ 0 h 10988"/>
              <a:gd name="T64" fmla="*/ 0 w 4898"/>
              <a:gd name="T65" fmla="*/ 0 h 10988"/>
              <a:gd name="T66" fmla="*/ 0 w 4898"/>
              <a:gd name="T67" fmla="*/ 0 h 10988"/>
              <a:gd name="T68" fmla="*/ 0 w 4898"/>
              <a:gd name="T69" fmla="*/ 0 h 10988"/>
              <a:gd name="T70" fmla="*/ 0 w 4898"/>
              <a:gd name="T71" fmla="*/ 0 h 10988"/>
              <a:gd name="T72" fmla="*/ 0 w 4898"/>
              <a:gd name="T73" fmla="*/ 0 h 10988"/>
              <a:gd name="T74" fmla="*/ 0 w 4898"/>
              <a:gd name="T75" fmla="*/ 0 h 10988"/>
              <a:gd name="T76" fmla="*/ 0 w 4898"/>
              <a:gd name="T77" fmla="*/ 0 h 10988"/>
              <a:gd name="T78" fmla="*/ 0 w 4898"/>
              <a:gd name="T79" fmla="*/ 0 h 10988"/>
              <a:gd name="T80" fmla="*/ 0 w 4898"/>
              <a:gd name="T81" fmla="*/ 0 h 10988"/>
              <a:gd name="T82" fmla="*/ 0 w 4898"/>
              <a:gd name="T83" fmla="*/ 0 h 10988"/>
              <a:gd name="T84" fmla="*/ 0 w 4898"/>
              <a:gd name="T85" fmla="*/ 0 h 10988"/>
              <a:gd name="T86" fmla="*/ 0 w 4898"/>
              <a:gd name="T87" fmla="*/ 0 h 10988"/>
              <a:gd name="T88" fmla="*/ 0 w 4898"/>
              <a:gd name="T89" fmla="*/ 0 h 10988"/>
              <a:gd name="T90" fmla="*/ 0 w 4898"/>
              <a:gd name="T91" fmla="*/ 0 h 10988"/>
              <a:gd name="T92" fmla="*/ 0 w 4898"/>
              <a:gd name="T93" fmla="*/ 0 h 10988"/>
              <a:gd name="T94" fmla="*/ 0 w 4898"/>
              <a:gd name="T95" fmla="*/ 0 h 10988"/>
              <a:gd name="T96" fmla="*/ 0 w 4898"/>
              <a:gd name="T97" fmla="*/ 0 h 10988"/>
              <a:gd name="T98" fmla="*/ 0 w 4898"/>
              <a:gd name="T99" fmla="*/ 0 h 10988"/>
              <a:gd name="T100" fmla="*/ 0 w 4898"/>
              <a:gd name="T101" fmla="*/ 0 h 10988"/>
              <a:gd name="T102" fmla="*/ 0 w 4898"/>
              <a:gd name="T103" fmla="*/ 0 h 10988"/>
              <a:gd name="T104" fmla="*/ 0 w 4898"/>
              <a:gd name="T105" fmla="*/ 0 h 10988"/>
              <a:gd name="T106" fmla="*/ 0 w 4898"/>
              <a:gd name="T107" fmla="*/ 0 h 10988"/>
              <a:gd name="T108" fmla="*/ 0 w 4898"/>
              <a:gd name="T109" fmla="*/ 0 h 10988"/>
              <a:gd name="T110" fmla="*/ 0 w 4898"/>
              <a:gd name="T111" fmla="*/ 0 h 10988"/>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4898"/>
              <a:gd name="T169" fmla="*/ 0 h 10988"/>
              <a:gd name="T170" fmla="*/ 4898 w 4898"/>
              <a:gd name="T171" fmla="*/ 10988 h 10988"/>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4898" h="10988">
                <a:moveTo>
                  <a:pt x="4003" y="3460"/>
                </a:moveTo>
                <a:lnTo>
                  <a:pt x="4028" y="3523"/>
                </a:lnTo>
                <a:lnTo>
                  <a:pt x="4063" y="3605"/>
                </a:lnTo>
                <a:lnTo>
                  <a:pt x="4146" y="3661"/>
                </a:lnTo>
                <a:lnTo>
                  <a:pt x="4154" y="3817"/>
                </a:lnTo>
                <a:lnTo>
                  <a:pt x="4237" y="3967"/>
                </a:lnTo>
                <a:lnTo>
                  <a:pt x="4237" y="4028"/>
                </a:lnTo>
                <a:lnTo>
                  <a:pt x="4257" y="4146"/>
                </a:lnTo>
                <a:lnTo>
                  <a:pt x="4284" y="4328"/>
                </a:lnTo>
                <a:lnTo>
                  <a:pt x="4213" y="4349"/>
                </a:lnTo>
                <a:lnTo>
                  <a:pt x="4166" y="4425"/>
                </a:lnTo>
                <a:lnTo>
                  <a:pt x="4122" y="4469"/>
                </a:lnTo>
                <a:lnTo>
                  <a:pt x="4149" y="4548"/>
                </a:lnTo>
                <a:lnTo>
                  <a:pt x="4175" y="4522"/>
                </a:lnTo>
                <a:lnTo>
                  <a:pt x="4263" y="4557"/>
                </a:lnTo>
                <a:lnTo>
                  <a:pt x="4263" y="4634"/>
                </a:lnTo>
                <a:lnTo>
                  <a:pt x="4296" y="4666"/>
                </a:lnTo>
                <a:lnTo>
                  <a:pt x="4263" y="4695"/>
                </a:lnTo>
                <a:lnTo>
                  <a:pt x="4263" y="4778"/>
                </a:lnTo>
                <a:lnTo>
                  <a:pt x="4345" y="4822"/>
                </a:lnTo>
                <a:lnTo>
                  <a:pt x="4372" y="4951"/>
                </a:lnTo>
                <a:lnTo>
                  <a:pt x="4469" y="5048"/>
                </a:lnTo>
                <a:lnTo>
                  <a:pt x="4437" y="5139"/>
                </a:lnTo>
                <a:lnTo>
                  <a:pt x="4381" y="5227"/>
                </a:lnTo>
                <a:lnTo>
                  <a:pt x="4404" y="5298"/>
                </a:lnTo>
                <a:lnTo>
                  <a:pt x="4404" y="5359"/>
                </a:lnTo>
                <a:lnTo>
                  <a:pt x="4375" y="5389"/>
                </a:lnTo>
                <a:lnTo>
                  <a:pt x="4375" y="5483"/>
                </a:lnTo>
                <a:lnTo>
                  <a:pt x="4425" y="5506"/>
                </a:lnTo>
                <a:lnTo>
                  <a:pt x="4501" y="5506"/>
                </a:lnTo>
                <a:lnTo>
                  <a:pt x="4539" y="5468"/>
                </a:lnTo>
                <a:lnTo>
                  <a:pt x="4583" y="5468"/>
                </a:lnTo>
                <a:lnTo>
                  <a:pt x="4625" y="5518"/>
                </a:lnTo>
                <a:lnTo>
                  <a:pt x="4710" y="5486"/>
                </a:lnTo>
                <a:lnTo>
                  <a:pt x="4774" y="5515"/>
                </a:lnTo>
                <a:lnTo>
                  <a:pt x="4826" y="5464"/>
                </a:lnTo>
                <a:lnTo>
                  <a:pt x="4895" y="5468"/>
                </a:lnTo>
                <a:lnTo>
                  <a:pt x="4898" y="5524"/>
                </a:lnTo>
                <a:lnTo>
                  <a:pt x="4873" y="5577"/>
                </a:lnTo>
                <a:lnTo>
                  <a:pt x="4833" y="5617"/>
                </a:lnTo>
                <a:lnTo>
                  <a:pt x="4778" y="5604"/>
                </a:lnTo>
                <a:lnTo>
                  <a:pt x="4715" y="5666"/>
                </a:lnTo>
                <a:lnTo>
                  <a:pt x="4652" y="5689"/>
                </a:lnTo>
                <a:lnTo>
                  <a:pt x="4614" y="5774"/>
                </a:lnTo>
                <a:lnTo>
                  <a:pt x="4614" y="5861"/>
                </a:lnTo>
                <a:lnTo>
                  <a:pt x="4647" y="5953"/>
                </a:lnTo>
                <a:lnTo>
                  <a:pt x="4620" y="6030"/>
                </a:lnTo>
                <a:lnTo>
                  <a:pt x="4620" y="6097"/>
                </a:lnTo>
                <a:lnTo>
                  <a:pt x="4702" y="6180"/>
                </a:lnTo>
                <a:lnTo>
                  <a:pt x="4753" y="6230"/>
                </a:lnTo>
                <a:lnTo>
                  <a:pt x="4730" y="6299"/>
                </a:lnTo>
                <a:lnTo>
                  <a:pt x="4697" y="6355"/>
                </a:lnTo>
                <a:lnTo>
                  <a:pt x="4757" y="6415"/>
                </a:lnTo>
                <a:lnTo>
                  <a:pt x="4699" y="6473"/>
                </a:lnTo>
                <a:lnTo>
                  <a:pt x="4657" y="6503"/>
                </a:lnTo>
                <a:lnTo>
                  <a:pt x="4657" y="6628"/>
                </a:lnTo>
                <a:lnTo>
                  <a:pt x="4607" y="6658"/>
                </a:lnTo>
                <a:lnTo>
                  <a:pt x="4588" y="6743"/>
                </a:lnTo>
                <a:lnTo>
                  <a:pt x="4506" y="6776"/>
                </a:lnTo>
                <a:lnTo>
                  <a:pt x="4527" y="6889"/>
                </a:lnTo>
                <a:lnTo>
                  <a:pt x="4492" y="6924"/>
                </a:lnTo>
                <a:lnTo>
                  <a:pt x="4478" y="7028"/>
                </a:lnTo>
                <a:lnTo>
                  <a:pt x="4499" y="7122"/>
                </a:lnTo>
                <a:lnTo>
                  <a:pt x="4546" y="7143"/>
                </a:lnTo>
                <a:lnTo>
                  <a:pt x="4625" y="7222"/>
                </a:lnTo>
                <a:lnTo>
                  <a:pt x="4657" y="7190"/>
                </a:lnTo>
                <a:lnTo>
                  <a:pt x="4732" y="7218"/>
                </a:lnTo>
                <a:lnTo>
                  <a:pt x="4732" y="7300"/>
                </a:lnTo>
                <a:lnTo>
                  <a:pt x="4758" y="7371"/>
                </a:lnTo>
                <a:lnTo>
                  <a:pt x="4706" y="7364"/>
                </a:lnTo>
                <a:lnTo>
                  <a:pt x="4671" y="7427"/>
                </a:lnTo>
                <a:lnTo>
                  <a:pt x="4642" y="7482"/>
                </a:lnTo>
                <a:lnTo>
                  <a:pt x="4659" y="7526"/>
                </a:lnTo>
                <a:lnTo>
                  <a:pt x="4734" y="7526"/>
                </a:lnTo>
                <a:lnTo>
                  <a:pt x="4769" y="7601"/>
                </a:lnTo>
                <a:lnTo>
                  <a:pt x="4795" y="7670"/>
                </a:lnTo>
                <a:lnTo>
                  <a:pt x="4753" y="7712"/>
                </a:lnTo>
                <a:lnTo>
                  <a:pt x="4708" y="7783"/>
                </a:lnTo>
                <a:lnTo>
                  <a:pt x="4708" y="7844"/>
                </a:lnTo>
                <a:lnTo>
                  <a:pt x="4685" y="7897"/>
                </a:lnTo>
                <a:lnTo>
                  <a:pt x="4615" y="7897"/>
                </a:lnTo>
                <a:lnTo>
                  <a:pt x="4558" y="7839"/>
                </a:lnTo>
                <a:lnTo>
                  <a:pt x="4478" y="7839"/>
                </a:lnTo>
                <a:lnTo>
                  <a:pt x="4447" y="7785"/>
                </a:lnTo>
                <a:lnTo>
                  <a:pt x="4374" y="7752"/>
                </a:lnTo>
                <a:lnTo>
                  <a:pt x="4358" y="7703"/>
                </a:lnTo>
                <a:lnTo>
                  <a:pt x="4297" y="7689"/>
                </a:lnTo>
                <a:lnTo>
                  <a:pt x="4214" y="7740"/>
                </a:lnTo>
                <a:lnTo>
                  <a:pt x="4194" y="7833"/>
                </a:lnTo>
                <a:lnTo>
                  <a:pt x="4236" y="7930"/>
                </a:lnTo>
                <a:lnTo>
                  <a:pt x="4172" y="8023"/>
                </a:lnTo>
                <a:lnTo>
                  <a:pt x="4070" y="8125"/>
                </a:lnTo>
                <a:lnTo>
                  <a:pt x="4001" y="8224"/>
                </a:lnTo>
                <a:lnTo>
                  <a:pt x="3977" y="8326"/>
                </a:lnTo>
                <a:lnTo>
                  <a:pt x="3941" y="8413"/>
                </a:lnTo>
                <a:lnTo>
                  <a:pt x="4006" y="8479"/>
                </a:lnTo>
                <a:lnTo>
                  <a:pt x="3942" y="8524"/>
                </a:lnTo>
                <a:lnTo>
                  <a:pt x="3851" y="8463"/>
                </a:lnTo>
                <a:lnTo>
                  <a:pt x="3805" y="8355"/>
                </a:lnTo>
                <a:lnTo>
                  <a:pt x="3728" y="8278"/>
                </a:lnTo>
                <a:lnTo>
                  <a:pt x="3655" y="8315"/>
                </a:lnTo>
                <a:lnTo>
                  <a:pt x="3623" y="8417"/>
                </a:lnTo>
                <a:lnTo>
                  <a:pt x="3505" y="8460"/>
                </a:lnTo>
                <a:lnTo>
                  <a:pt x="3412" y="8444"/>
                </a:lnTo>
                <a:lnTo>
                  <a:pt x="3313" y="8468"/>
                </a:lnTo>
                <a:lnTo>
                  <a:pt x="3311" y="8608"/>
                </a:lnTo>
                <a:lnTo>
                  <a:pt x="3255" y="8663"/>
                </a:lnTo>
                <a:lnTo>
                  <a:pt x="3255" y="8796"/>
                </a:lnTo>
                <a:lnTo>
                  <a:pt x="3321" y="8861"/>
                </a:lnTo>
                <a:lnTo>
                  <a:pt x="3366" y="8969"/>
                </a:lnTo>
                <a:lnTo>
                  <a:pt x="3366" y="9030"/>
                </a:lnTo>
                <a:lnTo>
                  <a:pt x="3294" y="9068"/>
                </a:lnTo>
                <a:lnTo>
                  <a:pt x="3259" y="9153"/>
                </a:lnTo>
                <a:lnTo>
                  <a:pt x="3192" y="9153"/>
                </a:lnTo>
                <a:lnTo>
                  <a:pt x="3173" y="9242"/>
                </a:lnTo>
                <a:lnTo>
                  <a:pt x="3141" y="9317"/>
                </a:lnTo>
                <a:lnTo>
                  <a:pt x="3192" y="9392"/>
                </a:lnTo>
                <a:lnTo>
                  <a:pt x="3195" y="9467"/>
                </a:lnTo>
                <a:lnTo>
                  <a:pt x="3157" y="9493"/>
                </a:lnTo>
                <a:lnTo>
                  <a:pt x="3157" y="9603"/>
                </a:lnTo>
                <a:lnTo>
                  <a:pt x="3176" y="9665"/>
                </a:lnTo>
                <a:lnTo>
                  <a:pt x="3144" y="9724"/>
                </a:lnTo>
                <a:lnTo>
                  <a:pt x="3155" y="9799"/>
                </a:lnTo>
                <a:lnTo>
                  <a:pt x="3018" y="9807"/>
                </a:lnTo>
                <a:lnTo>
                  <a:pt x="3018" y="9866"/>
                </a:lnTo>
                <a:lnTo>
                  <a:pt x="2959" y="9855"/>
                </a:lnTo>
                <a:lnTo>
                  <a:pt x="2938" y="9914"/>
                </a:lnTo>
                <a:lnTo>
                  <a:pt x="3026" y="9970"/>
                </a:lnTo>
                <a:lnTo>
                  <a:pt x="3160" y="10104"/>
                </a:lnTo>
                <a:lnTo>
                  <a:pt x="3223" y="10141"/>
                </a:lnTo>
                <a:lnTo>
                  <a:pt x="3198" y="10201"/>
                </a:lnTo>
                <a:lnTo>
                  <a:pt x="3147" y="10182"/>
                </a:lnTo>
                <a:lnTo>
                  <a:pt x="3107" y="10222"/>
                </a:lnTo>
                <a:lnTo>
                  <a:pt x="3003" y="10217"/>
                </a:lnTo>
                <a:lnTo>
                  <a:pt x="2913" y="10307"/>
                </a:lnTo>
                <a:lnTo>
                  <a:pt x="2789" y="10286"/>
                </a:lnTo>
                <a:lnTo>
                  <a:pt x="2743" y="10332"/>
                </a:lnTo>
                <a:lnTo>
                  <a:pt x="2715" y="10501"/>
                </a:lnTo>
                <a:lnTo>
                  <a:pt x="2606" y="10529"/>
                </a:lnTo>
                <a:lnTo>
                  <a:pt x="2606" y="10607"/>
                </a:lnTo>
                <a:lnTo>
                  <a:pt x="2535" y="10678"/>
                </a:lnTo>
                <a:lnTo>
                  <a:pt x="2535" y="10797"/>
                </a:lnTo>
                <a:lnTo>
                  <a:pt x="2436" y="10826"/>
                </a:lnTo>
                <a:lnTo>
                  <a:pt x="2299" y="10946"/>
                </a:lnTo>
                <a:lnTo>
                  <a:pt x="2200" y="10988"/>
                </a:lnTo>
                <a:lnTo>
                  <a:pt x="2126" y="10988"/>
                </a:lnTo>
                <a:lnTo>
                  <a:pt x="2031" y="10939"/>
                </a:lnTo>
                <a:lnTo>
                  <a:pt x="1925" y="10939"/>
                </a:lnTo>
                <a:lnTo>
                  <a:pt x="1815" y="10900"/>
                </a:lnTo>
                <a:lnTo>
                  <a:pt x="1734" y="10819"/>
                </a:lnTo>
                <a:lnTo>
                  <a:pt x="1769" y="10771"/>
                </a:lnTo>
                <a:lnTo>
                  <a:pt x="1811" y="10666"/>
                </a:lnTo>
                <a:lnTo>
                  <a:pt x="1896" y="10628"/>
                </a:lnTo>
                <a:lnTo>
                  <a:pt x="1973" y="10551"/>
                </a:lnTo>
                <a:lnTo>
                  <a:pt x="1962" y="10455"/>
                </a:lnTo>
                <a:lnTo>
                  <a:pt x="2039" y="10377"/>
                </a:lnTo>
                <a:lnTo>
                  <a:pt x="2068" y="10280"/>
                </a:lnTo>
                <a:lnTo>
                  <a:pt x="2040" y="10204"/>
                </a:lnTo>
                <a:lnTo>
                  <a:pt x="2040" y="10113"/>
                </a:lnTo>
                <a:lnTo>
                  <a:pt x="1942" y="10015"/>
                </a:lnTo>
                <a:lnTo>
                  <a:pt x="1912" y="9903"/>
                </a:lnTo>
                <a:lnTo>
                  <a:pt x="1816" y="9808"/>
                </a:lnTo>
                <a:lnTo>
                  <a:pt x="1847" y="9682"/>
                </a:lnTo>
                <a:lnTo>
                  <a:pt x="1819" y="9624"/>
                </a:lnTo>
                <a:lnTo>
                  <a:pt x="1729" y="9655"/>
                </a:lnTo>
                <a:lnTo>
                  <a:pt x="1591" y="9641"/>
                </a:lnTo>
                <a:lnTo>
                  <a:pt x="1548" y="9684"/>
                </a:lnTo>
                <a:lnTo>
                  <a:pt x="1456" y="9666"/>
                </a:lnTo>
                <a:lnTo>
                  <a:pt x="1367" y="9569"/>
                </a:lnTo>
                <a:lnTo>
                  <a:pt x="1314" y="9478"/>
                </a:lnTo>
                <a:lnTo>
                  <a:pt x="1399" y="9393"/>
                </a:lnTo>
                <a:lnTo>
                  <a:pt x="1456" y="9370"/>
                </a:lnTo>
                <a:lnTo>
                  <a:pt x="1449" y="9235"/>
                </a:lnTo>
                <a:lnTo>
                  <a:pt x="1399" y="9139"/>
                </a:lnTo>
                <a:lnTo>
                  <a:pt x="1333" y="9116"/>
                </a:lnTo>
                <a:lnTo>
                  <a:pt x="1296" y="9083"/>
                </a:lnTo>
                <a:lnTo>
                  <a:pt x="1282" y="9008"/>
                </a:lnTo>
                <a:lnTo>
                  <a:pt x="1305" y="8909"/>
                </a:lnTo>
                <a:lnTo>
                  <a:pt x="1305" y="8768"/>
                </a:lnTo>
                <a:lnTo>
                  <a:pt x="1366" y="8660"/>
                </a:lnTo>
                <a:lnTo>
                  <a:pt x="1470" y="8608"/>
                </a:lnTo>
                <a:lnTo>
                  <a:pt x="1456" y="8500"/>
                </a:lnTo>
                <a:lnTo>
                  <a:pt x="1329" y="8457"/>
                </a:lnTo>
                <a:lnTo>
                  <a:pt x="1249" y="8457"/>
                </a:lnTo>
                <a:lnTo>
                  <a:pt x="1225" y="8382"/>
                </a:lnTo>
                <a:lnTo>
                  <a:pt x="1155" y="8269"/>
                </a:lnTo>
                <a:lnTo>
                  <a:pt x="1199" y="8149"/>
                </a:lnTo>
                <a:lnTo>
                  <a:pt x="1352" y="7987"/>
                </a:lnTo>
                <a:lnTo>
                  <a:pt x="1305" y="7940"/>
                </a:lnTo>
                <a:lnTo>
                  <a:pt x="1169" y="7949"/>
                </a:lnTo>
                <a:lnTo>
                  <a:pt x="1140" y="7841"/>
                </a:lnTo>
                <a:lnTo>
                  <a:pt x="1051" y="7752"/>
                </a:lnTo>
                <a:lnTo>
                  <a:pt x="995" y="7667"/>
                </a:lnTo>
                <a:lnTo>
                  <a:pt x="882" y="7639"/>
                </a:lnTo>
                <a:lnTo>
                  <a:pt x="731" y="7639"/>
                </a:lnTo>
                <a:lnTo>
                  <a:pt x="604" y="7672"/>
                </a:lnTo>
                <a:lnTo>
                  <a:pt x="501" y="7639"/>
                </a:lnTo>
                <a:lnTo>
                  <a:pt x="473" y="7545"/>
                </a:lnTo>
                <a:lnTo>
                  <a:pt x="557" y="7460"/>
                </a:lnTo>
                <a:lnTo>
                  <a:pt x="466" y="7270"/>
                </a:lnTo>
                <a:lnTo>
                  <a:pt x="573" y="7162"/>
                </a:lnTo>
                <a:lnTo>
                  <a:pt x="741" y="7090"/>
                </a:lnTo>
                <a:lnTo>
                  <a:pt x="811" y="6974"/>
                </a:lnTo>
                <a:lnTo>
                  <a:pt x="677" y="6916"/>
                </a:lnTo>
                <a:lnTo>
                  <a:pt x="559" y="6838"/>
                </a:lnTo>
                <a:lnTo>
                  <a:pt x="557" y="6694"/>
                </a:lnTo>
                <a:lnTo>
                  <a:pt x="668" y="6583"/>
                </a:lnTo>
                <a:lnTo>
                  <a:pt x="708" y="6543"/>
                </a:lnTo>
                <a:lnTo>
                  <a:pt x="715" y="6437"/>
                </a:lnTo>
                <a:lnTo>
                  <a:pt x="783" y="6369"/>
                </a:lnTo>
                <a:lnTo>
                  <a:pt x="783" y="6251"/>
                </a:lnTo>
                <a:lnTo>
                  <a:pt x="712" y="6153"/>
                </a:lnTo>
                <a:lnTo>
                  <a:pt x="760" y="6063"/>
                </a:lnTo>
                <a:lnTo>
                  <a:pt x="828" y="5976"/>
                </a:lnTo>
                <a:lnTo>
                  <a:pt x="891" y="5913"/>
                </a:lnTo>
                <a:lnTo>
                  <a:pt x="858" y="5837"/>
                </a:lnTo>
                <a:lnTo>
                  <a:pt x="877" y="5739"/>
                </a:lnTo>
                <a:lnTo>
                  <a:pt x="858" y="5626"/>
                </a:lnTo>
                <a:lnTo>
                  <a:pt x="804" y="5680"/>
                </a:lnTo>
                <a:lnTo>
                  <a:pt x="750" y="5626"/>
                </a:lnTo>
                <a:lnTo>
                  <a:pt x="642" y="5602"/>
                </a:lnTo>
                <a:lnTo>
                  <a:pt x="618" y="5503"/>
                </a:lnTo>
                <a:lnTo>
                  <a:pt x="665" y="5456"/>
                </a:lnTo>
                <a:lnTo>
                  <a:pt x="656" y="5348"/>
                </a:lnTo>
                <a:lnTo>
                  <a:pt x="614" y="5264"/>
                </a:lnTo>
                <a:lnTo>
                  <a:pt x="557" y="5207"/>
                </a:lnTo>
                <a:lnTo>
                  <a:pt x="501" y="5207"/>
                </a:lnTo>
                <a:lnTo>
                  <a:pt x="449" y="5113"/>
                </a:lnTo>
                <a:lnTo>
                  <a:pt x="491" y="5080"/>
                </a:lnTo>
                <a:lnTo>
                  <a:pt x="491" y="4995"/>
                </a:lnTo>
                <a:lnTo>
                  <a:pt x="458" y="4939"/>
                </a:lnTo>
                <a:lnTo>
                  <a:pt x="458" y="4892"/>
                </a:lnTo>
                <a:lnTo>
                  <a:pt x="522" y="4833"/>
                </a:lnTo>
                <a:lnTo>
                  <a:pt x="482" y="4751"/>
                </a:lnTo>
                <a:lnTo>
                  <a:pt x="379" y="4690"/>
                </a:lnTo>
                <a:lnTo>
                  <a:pt x="379" y="4624"/>
                </a:lnTo>
                <a:lnTo>
                  <a:pt x="336" y="4582"/>
                </a:lnTo>
                <a:lnTo>
                  <a:pt x="376" y="4511"/>
                </a:lnTo>
                <a:lnTo>
                  <a:pt x="361" y="4425"/>
                </a:lnTo>
                <a:lnTo>
                  <a:pt x="315" y="4379"/>
                </a:lnTo>
                <a:lnTo>
                  <a:pt x="317" y="4304"/>
                </a:lnTo>
                <a:lnTo>
                  <a:pt x="383" y="4318"/>
                </a:lnTo>
                <a:lnTo>
                  <a:pt x="401" y="4261"/>
                </a:lnTo>
                <a:lnTo>
                  <a:pt x="451" y="4210"/>
                </a:lnTo>
                <a:lnTo>
                  <a:pt x="482" y="4121"/>
                </a:lnTo>
                <a:lnTo>
                  <a:pt x="444" y="4050"/>
                </a:lnTo>
                <a:lnTo>
                  <a:pt x="480" y="4050"/>
                </a:lnTo>
                <a:lnTo>
                  <a:pt x="506" y="3982"/>
                </a:lnTo>
                <a:lnTo>
                  <a:pt x="461" y="3874"/>
                </a:lnTo>
                <a:lnTo>
                  <a:pt x="461" y="3801"/>
                </a:lnTo>
                <a:lnTo>
                  <a:pt x="388" y="3787"/>
                </a:lnTo>
                <a:lnTo>
                  <a:pt x="390" y="3695"/>
                </a:lnTo>
                <a:cubicBezTo>
                  <a:pt x="390" y="3695"/>
                  <a:pt x="342" y="3741"/>
                  <a:pt x="334" y="3749"/>
                </a:cubicBezTo>
                <a:cubicBezTo>
                  <a:pt x="326" y="3757"/>
                  <a:pt x="306" y="3721"/>
                  <a:pt x="306" y="3721"/>
                </a:cubicBezTo>
                <a:lnTo>
                  <a:pt x="249" y="3770"/>
                </a:lnTo>
                <a:lnTo>
                  <a:pt x="219" y="3740"/>
                </a:lnTo>
                <a:lnTo>
                  <a:pt x="207" y="3679"/>
                </a:lnTo>
                <a:lnTo>
                  <a:pt x="117" y="3664"/>
                </a:lnTo>
                <a:lnTo>
                  <a:pt x="59" y="3606"/>
                </a:lnTo>
                <a:lnTo>
                  <a:pt x="46" y="3555"/>
                </a:lnTo>
                <a:lnTo>
                  <a:pt x="5" y="3514"/>
                </a:lnTo>
                <a:lnTo>
                  <a:pt x="0" y="3427"/>
                </a:lnTo>
                <a:lnTo>
                  <a:pt x="86" y="3362"/>
                </a:lnTo>
                <a:lnTo>
                  <a:pt x="155" y="3293"/>
                </a:lnTo>
                <a:lnTo>
                  <a:pt x="190" y="3236"/>
                </a:lnTo>
                <a:lnTo>
                  <a:pt x="284" y="3236"/>
                </a:lnTo>
                <a:lnTo>
                  <a:pt x="284" y="3074"/>
                </a:lnTo>
                <a:lnTo>
                  <a:pt x="294" y="2961"/>
                </a:lnTo>
                <a:lnTo>
                  <a:pt x="193" y="2905"/>
                </a:lnTo>
                <a:lnTo>
                  <a:pt x="162" y="2846"/>
                </a:lnTo>
                <a:lnTo>
                  <a:pt x="143" y="2872"/>
                </a:lnTo>
                <a:lnTo>
                  <a:pt x="114" y="2809"/>
                </a:lnTo>
                <a:lnTo>
                  <a:pt x="179" y="2745"/>
                </a:lnTo>
                <a:lnTo>
                  <a:pt x="268" y="2731"/>
                </a:lnTo>
                <a:lnTo>
                  <a:pt x="259" y="2681"/>
                </a:lnTo>
                <a:lnTo>
                  <a:pt x="303" y="2637"/>
                </a:lnTo>
                <a:lnTo>
                  <a:pt x="287" y="2575"/>
                </a:lnTo>
                <a:lnTo>
                  <a:pt x="221" y="2540"/>
                </a:lnTo>
                <a:lnTo>
                  <a:pt x="162" y="2528"/>
                </a:lnTo>
                <a:lnTo>
                  <a:pt x="122" y="2488"/>
                </a:lnTo>
                <a:lnTo>
                  <a:pt x="103" y="2437"/>
                </a:lnTo>
                <a:lnTo>
                  <a:pt x="59" y="2437"/>
                </a:lnTo>
                <a:lnTo>
                  <a:pt x="54" y="2380"/>
                </a:lnTo>
                <a:lnTo>
                  <a:pt x="148" y="2399"/>
                </a:lnTo>
                <a:lnTo>
                  <a:pt x="226" y="2387"/>
                </a:lnTo>
                <a:lnTo>
                  <a:pt x="289" y="2451"/>
                </a:lnTo>
                <a:lnTo>
                  <a:pt x="411" y="2517"/>
                </a:lnTo>
                <a:lnTo>
                  <a:pt x="378" y="2611"/>
                </a:lnTo>
                <a:lnTo>
                  <a:pt x="409" y="2641"/>
                </a:lnTo>
                <a:lnTo>
                  <a:pt x="491" y="2724"/>
                </a:lnTo>
                <a:lnTo>
                  <a:pt x="618" y="2724"/>
                </a:lnTo>
                <a:lnTo>
                  <a:pt x="637" y="2648"/>
                </a:lnTo>
                <a:lnTo>
                  <a:pt x="585" y="2578"/>
                </a:lnTo>
                <a:lnTo>
                  <a:pt x="590" y="2512"/>
                </a:lnTo>
                <a:lnTo>
                  <a:pt x="501" y="2479"/>
                </a:lnTo>
                <a:lnTo>
                  <a:pt x="435" y="2371"/>
                </a:lnTo>
                <a:lnTo>
                  <a:pt x="397" y="2333"/>
                </a:lnTo>
                <a:lnTo>
                  <a:pt x="426" y="2220"/>
                </a:lnTo>
                <a:lnTo>
                  <a:pt x="468" y="2126"/>
                </a:lnTo>
                <a:lnTo>
                  <a:pt x="430" y="2089"/>
                </a:lnTo>
                <a:lnTo>
                  <a:pt x="407" y="1971"/>
                </a:lnTo>
                <a:lnTo>
                  <a:pt x="501" y="1886"/>
                </a:lnTo>
                <a:lnTo>
                  <a:pt x="722" y="1886"/>
                </a:lnTo>
                <a:lnTo>
                  <a:pt x="835" y="1929"/>
                </a:lnTo>
                <a:lnTo>
                  <a:pt x="835" y="1900"/>
                </a:lnTo>
                <a:lnTo>
                  <a:pt x="1018" y="1900"/>
                </a:lnTo>
                <a:lnTo>
                  <a:pt x="1141" y="1849"/>
                </a:lnTo>
                <a:lnTo>
                  <a:pt x="1230" y="1849"/>
                </a:lnTo>
                <a:lnTo>
                  <a:pt x="1277" y="1802"/>
                </a:lnTo>
                <a:lnTo>
                  <a:pt x="1230" y="1731"/>
                </a:lnTo>
                <a:lnTo>
                  <a:pt x="1173" y="1712"/>
                </a:lnTo>
                <a:lnTo>
                  <a:pt x="1126" y="1665"/>
                </a:lnTo>
                <a:lnTo>
                  <a:pt x="1180" y="1611"/>
                </a:lnTo>
                <a:cubicBezTo>
                  <a:pt x="1216" y="1576"/>
                  <a:pt x="1216" y="1646"/>
                  <a:pt x="1216" y="1646"/>
                </a:cubicBezTo>
                <a:lnTo>
                  <a:pt x="1272" y="1632"/>
                </a:lnTo>
                <a:lnTo>
                  <a:pt x="1235" y="1590"/>
                </a:lnTo>
                <a:lnTo>
                  <a:pt x="1260" y="1531"/>
                </a:lnTo>
                <a:lnTo>
                  <a:pt x="1220" y="1491"/>
                </a:lnTo>
                <a:lnTo>
                  <a:pt x="1268" y="1425"/>
                </a:lnTo>
                <a:lnTo>
                  <a:pt x="1333" y="1374"/>
                </a:lnTo>
                <a:lnTo>
                  <a:pt x="1268" y="1369"/>
                </a:lnTo>
                <a:lnTo>
                  <a:pt x="1263" y="1298"/>
                </a:lnTo>
                <a:lnTo>
                  <a:pt x="1395" y="1303"/>
                </a:lnTo>
                <a:lnTo>
                  <a:pt x="1446" y="1195"/>
                </a:lnTo>
                <a:lnTo>
                  <a:pt x="1576" y="1146"/>
                </a:lnTo>
                <a:lnTo>
                  <a:pt x="1625" y="1096"/>
                </a:lnTo>
                <a:lnTo>
                  <a:pt x="1801" y="1070"/>
                </a:lnTo>
                <a:lnTo>
                  <a:pt x="1846" y="1026"/>
                </a:lnTo>
                <a:lnTo>
                  <a:pt x="1973" y="988"/>
                </a:lnTo>
                <a:lnTo>
                  <a:pt x="2001" y="955"/>
                </a:lnTo>
                <a:lnTo>
                  <a:pt x="1917" y="927"/>
                </a:lnTo>
                <a:lnTo>
                  <a:pt x="1964" y="880"/>
                </a:lnTo>
                <a:lnTo>
                  <a:pt x="2086" y="852"/>
                </a:lnTo>
                <a:lnTo>
                  <a:pt x="2189" y="837"/>
                </a:lnTo>
                <a:lnTo>
                  <a:pt x="2213" y="786"/>
                </a:lnTo>
                <a:lnTo>
                  <a:pt x="2298" y="772"/>
                </a:lnTo>
                <a:lnTo>
                  <a:pt x="2253" y="856"/>
                </a:lnTo>
                <a:lnTo>
                  <a:pt x="2253" y="924"/>
                </a:lnTo>
                <a:lnTo>
                  <a:pt x="2312" y="866"/>
                </a:lnTo>
                <a:lnTo>
                  <a:pt x="2458" y="870"/>
                </a:lnTo>
                <a:lnTo>
                  <a:pt x="2472" y="795"/>
                </a:lnTo>
                <a:lnTo>
                  <a:pt x="2566" y="776"/>
                </a:lnTo>
                <a:lnTo>
                  <a:pt x="2660" y="795"/>
                </a:lnTo>
                <a:lnTo>
                  <a:pt x="2617" y="739"/>
                </a:lnTo>
                <a:lnTo>
                  <a:pt x="2561" y="696"/>
                </a:lnTo>
                <a:lnTo>
                  <a:pt x="2533" y="645"/>
                </a:lnTo>
                <a:lnTo>
                  <a:pt x="2636" y="645"/>
                </a:lnTo>
                <a:lnTo>
                  <a:pt x="2744" y="612"/>
                </a:lnTo>
                <a:lnTo>
                  <a:pt x="2777" y="612"/>
                </a:lnTo>
                <a:lnTo>
                  <a:pt x="2768" y="532"/>
                </a:lnTo>
                <a:lnTo>
                  <a:pt x="2730" y="503"/>
                </a:lnTo>
                <a:lnTo>
                  <a:pt x="2730" y="391"/>
                </a:lnTo>
                <a:lnTo>
                  <a:pt x="2754" y="315"/>
                </a:lnTo>
                <a:lnTo>
                  <a:pt x="2824" y="141"/>
                </a:lnTo>
                <a:lnTo>
                  <a:pt x="2909" y="80"/>
                </a:lnTo>
                <a:lnTo>
                  <a:pt x="2984" y="0"/>
                </a:lnTo>
                <a:lnTo>
                  <a:pt x="3078" y="57"/>
                </a:lnTo>
                <a:lnTo>
                  <a:pt x="3149" y="47"/>
                </a:lnTo>
                <a:lnTo>
                  <a:pt x="3170" y="144"/>
                </a:lnTo>
                <a:lnTo>
                  <a:pt x="3097" y="217"/>
                </a:lnTo>
                <a:lnTo>
                  <a:pt x="3036" y="296"/>
                </a:lnTo>
                <a:lnTo>
                  <a:pt x="3185" y="305"/>
                </a:lnTo>
                <a:lnTo>
                  <a:pt x="3215" y="275"/>
                </a:lnTo>
                <a:lnTo>
                  <a:pt x="3307" y="275"/>
                </a:lnTo>
                <a:lnTo>
                  <a:pt x="3375" y="344"/>
                </a:lnTo>
                <a:lnTo>
                  <a:pt x="3314" y="405"/>
                </a:lnTo>
                <a:cubicBezTo>
                  <a:pt x="3314" y="405"/>
                  <a:pt x="3309" y="466"/>
                  <a:pt x="3337" y="466"/>
                </a:cubicBezTo>
                <a:cubicBezTo>
                  <a:pt x="3365" y="466"/>
                  <a:pt x="3441" y="499"/>
                  <a:pt x="3441" y="499"/>
                </a:cubicBezTo>
                <a:lnTo>
                  <a:pt x="3464" y="419"/>
                </a:lnTo>
                <a:lnTo>
                  <a:pt x="3422" y="377"/>
                </a:lnTo>
                <a:lnTo>
                  <a:pt x="3525" y="320"/>
                </a:lnTo>
                <a:lnTo>
                  <a:pt x="3619" y="320"/>
                </a:lnTo>
                <a:lnTo>
                  <a:pt x="3716" y="252"/>
                </a:lnTo>
                <a:lnTo>
                  <a:pt x="3770" y="306"/>
                </a:lnTo>
                <a:lnTo>
                  <a:pt x="3843" y="271"/>
                </a:lnTo>
                <a:lnTo>
                  <a:pt x="3897" y="325"/>
                </a:lnTo>
                <a:lnTo>
                  <a:pt x="3944" y="419"/>
                </a:lnTo>
                <a:lnTo>
                  <a:pt x="4000" y="466"/>
                </a:lnTo>
                <a:lnTo>
                  <a:pt x="4033" y="428"/>
                </a:lnTo>
                <a:lnTo>
                  <a:pt x="4083" y="478"/>
                </a:lnTo>
                <a:lnTo>
                  <a:pt x="4146" y="541"/>
                </a:lnTo>
                <a:lnTo>
                  <a:pt x="4137" y="640"/>
                </a:lnTo>
                <a:lnTo>
                  <a:pt x="4043" y="621"/>
                </a:lnTo>
                <a:lnTo>
                  <a:pt x="4080" y="659"/>
                </a:lnTo>
                <a:lnTo>
                  <a:pt x="4174" y="710"/>
                </a:lnTo>
                <a:lnTo>
                  <a:pt x="4233" y="812"/>
                </a:lnTo>
                <a:lnTo>
                  <a:pt x="4179" y="866"/>
                </a:lnTo>
                <a:lnTo>
                  <a:pt x="4179" y="960"/>
                </a:lnTo>
                <a:lnTo>
                  <a:pt x="4132" y="1026"/>
                </a:lnTo>
                <a:lnTo>
                  <a:pt x="4087" y="1117"/>
                </a:lnTo>
                <a:lnTo>
                  <a:pt x="4033" y="1171"/>
                </a:lnTo>
                <a:lnTo>
                  <a:pt x="3939" y="1284"/>
                </a:lnTo>
                <a:lnTo>
                  <a:pt x="3939" y="1331"/>
                </a:lnTo>
                <a:lnTo>
                  <a:pt x="3911" y="1463"/>
                </a:lnTo>
                <a:lnTo>
                  <a:pt x="3840" y="1534"/>
                </a:lnTo>
                <a:lnTo>
                  <a:pt x="3812" y="1679"/>
                </a:lnTo>
                <a:lnTo>
                  <a:pt x="3699" y="1708"/>
                </a:lnTo>
                <a:lnTo>
                  <a:pt x="3664" y="1813"/>
                </a:lnTo>
                <a:lnTo>
                  <a:pt x="3586" y="1891"/>
                </a:lnTo>
                <a:lnTo>
                  <a:pt x="3568" y="2013"/>
                </a:lnTo>
                <a:lnTo>
                  <a:pt x="3544" y="2098"/>
                </a:lnTo>
                <a:lnTo>
                  <a:pt x="3629" y="2060"/>
                </a:lnTo>
                <a:lnTo>
                  <a:pt x="3610" y="1966"/>
                </a:lnTo>
                <a:lnTo>
                  <a:pt x="3695" y="1915"/>
                </a:lnTo>
                <a:cubicBezTo>
                  <a:pt x="3695" y="1915"/>
                  <a:pt x="3770" y="1891"/>
                  <a:pt x="3812" y="1891"/>
                </a:cubicBezTo>
                <a:cubicBezTo>
                  <a:pt x="3855" y="1891"/>
                  <a:pt x="3869" y="1806"/>
                  <a:pt x="3869" y="1806"/>
                </a:cubicBezTo>
                <a:lnTo>
                  <a:pt x="3949" y="1741"/>
                </a:lnTo>
                <a:lnTo>
                  <a:pt x="4024" y="1712"/>
                </a:lnTo>
                <a:lnTo>
                  <a:pt x="4069" y="1625"/>
                </a:lnTo>
                <a:lnTo>
                  <a:pt x="4033" y="1590"/>
                </a:lnTo>
                <a:lnTo>
                  <a:pt x="3977" y="1585"/>
                </a:lnTo>
                <a:lnTo>
                  <a:pt x="3982" y="1548"/>
                </a:lnTo>
                <a:lnTo>
                  <a:pt x="3977" y="1472"/>
                </a:lnTo>
                <a:lnTo>
                  <a:pt x="4047" y="1468"/>
                </a:lnTo>
                <a:lnTo>
                  <a:pt x="4104" y="1468"/>
                </a:lnTo>
                <a:lnTo>
                  <a:pt x="4116" y="1550"/>
                </a:lnTo>
                <a:lnTo>
                  <a:pt x="4154" y="1580"/>
                </a:lnTo>
                <a:lnTo>
                  <a:pt x="4144" y="1625"/>
                </a:lnTo>
                <a:lnTo>
                  <a:pt x="4112" y="1659"/>
                </a:lnTo>
                <a:lnTo>
                  <a:pt x="4133" y="1714"/>
                </a:lnTo>
                <a:lnTo>
                  <a:pt x="4175" y="1777"/>
                </a:lnTo>
                <a:lnTo>
                  <a:pt x="4215" y="1817"/>
                </a:lnTo>
                <a:lnTo>
                  <a:pt x="4199" y="1911"/>
                </a:lnTo>
                <a:lnTo>
                  <a:pt x="4232" y="1982"/>
                </a:lnTo>
                <a:lnTo>
                  <a:pt x="4327" y="2017"/>
                </a:lnTo>
                <a:lnTo>
                  <a:pt x="4327" y="2066"/>
                </a:lnTo>
                <a:lnTo>
                  <a:pt x="4454" y="2158"/>
                </a:lnTo>
                <a:lnTo>
                  <a:pt x="4514" y="2218"/>
                </a:lnTo>
                <a:lnTo>
                  <a:pt x="4514" y="2334"/>
                </a:lnTo>
                <a:lnTo>
                  <a:pt x="4581" y="2461"/>
                </a:lnTo>
                <a:lnTo>
                  <a:pt x="4655" y="2461"/>
                </a:lnTo>
                <a:lnTo>
                  <a:pt x="4662" y="2557"/>
                </a:lnTo>
                <a:lnTo>
                  <a:pt x="4624" y="2557"/>
                </a:lnTo>
                <a:lnTo>
                  <a:pt x="4604" y="2622"/>
                </a:lnTo>
                <a:lnTo>
                  <a:pt x="4514" y="2712"/>
                </a:lnTo>
                <a:lnTo>
                  <a:pt x="4437" y="2765"/>
                </a:lnTo>
                <a:lnTo>
                  <a:pt x="4440" y="2860"/>
                </a:lnTo>
                <a:lnTo>
                  <a:pt x="4440" y="2934"/>
                </a:lnTo>
                <a:lnTo>
                  <a:pt x="4370" y="2959"/>
                </a:lnTo>
                <a:lnTo>
                  <a:pt x="4345" y="3051"/>
                </a:lnTo>
                <a:lnTo>
                  <a:pt x="4398" y="3103"/>
                </a:lnTo>
                <a:lnTo>
                  <a:pt x="4398" y="3181"/>
                </a:lnTo>
                <a:lnTo>
                  <a:pt x="4370" y="3245"/>
                </a:lnTo>
                <a:lnTo>
                  <a:pt x="4274" y="3216"/>
                </a:lnTo>
                <a:lnTo>
                  <a:pt x="4204" y="3237"/>
                </a:lnTo>
                <a:lnTo>
                  <a:pt x="4102" y="3382"/>
                </a:lnTo>
                <a:lnTo>
                  <a:pt x="4003" y="3421"/>
                </a:lnTo>
                <a:lnTo>
                  <a:pt x="4003" y="3460"/>
                </a:lnTo>
              </a:path>
            </a:pathLst>
          </a:custGeom>
          <a:solidFill>
            <a:srgbClr val="BAFFCC"/>
          </a:solidFill>
          <a:ln w="9525">
            <a:solidFill>
              <a:srgbClr val="000000"/>
            </a:solidFill>
            <a:miter lim="800000"/>
            <a:headEnd/>
            <a:tailEnd/>
          </a:ln>
        </xdr:spPr>
      </xdr:sp>
    </xdr:grpSp>
    <xdr:clientData/>
  </xdr:twoCellAnchor>
  <xdr:twoCellAnchor>
    <xdr:from>
      <xdr:col>5</xdr:col>
      <xdr:colOff>76200</xdr:colOff>
      <xdr:row>20</xdr:row>
      <xdr:rowOff>123825</xdr:rowOff>
    </xdr:from>
    <xdr:to>
      <xdr:col>6</xdr:col>
      <xdr:colOff>276225</xdr:colOff>
      <xdr:row>24</xdr:row>
      <xdr:rowOff>76200</xdr:rowOff>
    </xdr:to>
    <xdr:sp macro="[0]!modRegionSelect.RegionClick" textlink="">
      <xdr:nvSpPr>
        <xdr:cNvPr id="209038" name="ShapeReg_72"/>
        <xdr:cNvSpPr>
          <a:spLocks/>
        </xdr:cNvSpPr>
      </xdr:nvSpPr>
      <xdr:spPr bwMode="auto">
        <a:xfrm>
          <a:off x="3124200" y="3486150"/>
          <a:ext cx="809625" cy="600075"/>
        </a:xfrm>
        <a:custGeom>
          <a:avLst/>
          <a:gdLst>
            <a:gd name="T0" fmla="*/ 2147483647 w 85"/>
            <a:gd name="T1" fmla="*/ 2147483647 h 63"/>
            <a:gd name="T2" fmla="*/ 2147483647 w 85"/>
            <a:gd name="T3" fmla="*/ 2147483647 h 63"/>
            <a:gd name="T4" fmla="*/ 2147483647 w 85"/>
            <a:gd name="T5" fmla="*/ 2147483647 h 63"/>
            <a:gd name="T6" fmla="*/ 2147483647 w 85"/>
            <a:gd name="T7" fmla="*/ 2147483647 h 63"/>
            <a:gd name="T8" fmla="*/ 2147483647 w 85"/>
            <a:gd name="T9" fmla="*/ 2147483647 h 63"/>
            <a:gd name="T10" fmla="*/ 2147483647 w 85"/>
            <a:gd name="T11" fmla="*/ 2147483647 h 63"/>
            <a:gd name="T12" fmla="*/ 2147483647 w 85"/>
            <a:gd name="T13" fmla="*/ 2147483647 h 63"/>
            <a:gd name="T14" fmla="*/ 2147483647 w 85"/>
            <a:gd name="T15" fmla="*/ 2147483647 h 63"/>
            <a:gd name="T16" fmla="*/ 2147483647 w 85"/>
            <a:gd name="T17" fmla="*/ 2147483647 h 63"/>
            <a:gd name="T18" fmla="*/ 2147483647 w 85"/>
            <a:gd name="T19" fmla="*/ 2147483647 h 63"/>
            <a:gd name="T20" fmla="*/ 2147483647 w 85"/>
            <a:gd name="T21" fmla="*/ 2147483647 h 63"/>
            <a:gd name="T22" fmla="*/ 2147483647 w 85"/>
            <a:gd name="T23" fmla="*/ 2147483647 h 63"/>
            <a:gd name="T24" fmla="*/ 2147483647 w 85"/>
            <a:gd name="T25" fmla="*/ 2147483647 h 63"/>
            <a:gd name="T26" fmla="*/ 2147483647 w 85"/>
            <a:gd name="T27" fmla="*/ 2147483647 h 63"/>
            <a:gd name="T28" fmla="*/ 2147483647 w 85"/>
            <a:gd name="T29" fmla="*/ 2147483647 h 63"/>
            <a:gd name="T30" fmla="*/ 2147483647 w 85"/>
            <a:gd name="T31" fmla="*/ 2147483647 h 63"/>
            <a:gd name="T32" fmla="*/ 2147483647 w 85"/>
            <a:gd name="T33" fmla="*/ 2147483647 h 63"/>
            <a:gd name="T34" fmla="*/ 2147483647 w 85"/>
            <a:gd name="T35" fmla="*/ 2147483647 h 63"/>
            <a:gd name="T36" fmla="*/ 2147483647 w 85"/>
            <a:gd name="T37" fmla="*/ 2147483647 h 63"/>
            <a:gd name="T38" fmla="*/ 2147483647 w 85"/>
            <a:gd name="T39" fmla="*/ 2147483647 h 63"/>
            <a:gd name="T40" fmla="*/ 2147483647 w 85"/>
            <a:gd name="T41" fmla="*/ 2147483647 h 63"/>
            <a:gd name="T42" fmla="*/ 2147483647 w 85"/>
            <a:gd name="T43" fmla="*/ 2147483647 h 63"/>
            <a:gd name="T44" fmla="*/ 2147483647 w 85"/>
            <a:gd name="T45" fmla="*/ 2147483647 h 63"/>
            <a:gd name="T46" fmla="*/ 2147483647 w 85"/>
            <a:gd name="T47" fmla="*/ 2147483647 h 63"/>
            <a:gd name="T48" fmla="*/ 2147483647 w 85"/>
            <a:gd name="T49" fmla="*/ 2147483647 h 63"/>
            <a:gd name="T50" fmla="*/ 2147483647 w 85"/>
            <a:gd name="T51" fmla="*/ 2147483647 h 63"/>
            <a:gd name="T52" fmla="*/ 2147483647 w 85"/>
            <a:gd name="T53" fmla="*/ 2147483647 h 63"/>
            <a:gd name="T54" fmla="*/ 2147483647 w 85"/>
            <a:gd name="T55" fmla="*/ 2147483647 h 63"/>
            <a:gd name="T56" fmla="*/ 2147483647 w 85"/>
            <a:gd name="T57" fmla="*/ 2147483647 h 63"/>
            <a:gd name="T58" fmla="*/ 0 w 85"/>
            <a:gd name="T59" fmla="*/ 2147483647 h 63"/>
            <a:gd name="T60" fmla="*/ 2147483647 w 85"/>
            <a:gd name="T61" fmla="*/ 2147483647 h 63"/>
            <a:gd name="T62" fmla="*/ 2147483647 w 85"/>
            <a:gd name="T63" fmla="*/ 2147483647 h 63"/>
            <a:gd name="T64" fmla="*/ 2147483647 w 85"/>
            <a:gd name="T65" fmla="*/ 2147483647 h 63"/>
            <a:gd name="T66" fmla="*/ 2147483647 w 85"/>
            <a:gd name="T67" fmla="*/ 2147483647 h 63"/>
            <a:gd name="T68" fmla="*/ 2147483647 w 85"/>
            <a:gd name="T69" fmla="*/ 0 h 63"/>
            <a:gd name="T70" fmla="*/ 2147483647 w 85"/>
            <a:gd name="T71" fmla="*/ 2147483647 h 63"/>
            <a:gd name="T72" fmla="*/ 2147483647 w 85"/>
            <a:gd name="T73" fmla="*/ 2147483647 h 63"/>
            <a:gd name="T74" fmla="*/ 2147483647 w 85"/>
            <a:gd name="T75" fmla="*/ 2147483647 h 63"/>
            <a:gd name="T76" fmla="*/ 2147483647 w 85"/>
            <a:gd name="T77" fmla="*/ 2147483647 h 63"/>
            <a:gd name="T78" fmla="*/ 2147483647 w 85"/>
            <a:gd name="T79" fmla="*/ 2147483647 h 6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85"/>
            <a:gd name="T121" fmla="*/ 0 h 63"/>
            <a:gd name="T122" fmla="*/ 85 w 85"/>
            <a:gd name="T123" fmla="*/ 63 h 6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85" h="63">
              <a:moveTo>
                <a:pt x="57" y="5"/>
              </a:moveTo>
              <a:lnTo>
                <a:pt x="58" y="8"/>
              </a:lnTo>
              <a:lnTo>
                <a:pt x="59" y="10"/>
              </a:lnTo>
              <a:lnTo>
                <a:pt x="57" y="12"/>
              </a:lnTo>
              <a:lnTo>
                <a:pt x="58" y="15"/>
              </a:lnTo>
              <a:lnTo>
                <a:pt x="61" y="16"/>
              </a:lnTo>
              <a:lnTo>
                <a:pt x="64" y="15"/>
              </a:lnTo>
              <a:lnTo>
                <a:pt x="69" y="15"/>
              </a:lnTo>
              <a:lnTo>
                <a:pt x="72" y="16"/>
              </a:lnTo>
              <a:lnTo>
                <a:pt x="73" y="18"/>
              </a:lnTo>
              <a:lnTo>
                <a:pt x="76" y="21"/>
              </a:lnTo>
              <a:lnTo>
                <a:pt x="77" y="24"/>
              </a:lnTo>
              <a:lnTo>
                <a:pt x="81" y="24"/>
              </a:lnTo>
              <a:lnTo>
                <a:pt x="82" y="25"/>
              </a:lnTo>
              <a:lnTo>
                <a:pt x="80" y="27"/>
              </a:lnTo>
              <a:lnTo>
                <a:pt x="78" y="29"/>
              </a:lnTo>
              <a:lnTo>
                <a:pt x="76" y="33"/>
              </a:lnTo>
              <a:lnTo>
                <a:pt x="78" y="36"/>
              </a:lnTo>
              <a:lnTo>
                <a:pt x="79" y="38"/>
              </a:lnTo>
              <a:lnTo>
                <a:pt x="81" y="38"/>
              </a:lnTo>
              <a:lnTo>
                <a:pt x="85" y="39"/>
              </a:lnTo>
              <a:lnTo>
                <a:pt x="85" y="42"/>
              </a:lnTo>
              <a:lnTo>
                <a:pt x="82" y="44"/>
              </a:lnTo>
              <a:lnTo>
                <a:pt x="81" y="47"/>
              </a:lnTo>
              <a:lnTo>
                <a:pt x="81" y="51"/>
              </a:lnTo>
              <a:lnTo>
                <a:pt x="78" y="52"/>
              </a:lnTo>
              <a:lnTo>
                <a:pt x="75" y="55"/>
              </a:lnTo>
              <a:lnTo>
                <a:pt x="74" y="53"/>
              </a:lnTo>
              <a:lnTo>
                <a:pt x="71" y="55"/>
              </a:lnTo>
              <a:lnTo>
                <a:pt x="69" y="54"/>
              </a:lnTo>
              <a:lnTo>
                <a:pt x="66" y="54"/>
              </a:lnTo>
              <a:lnTo>
                <a:pt x="61" y="58"/>
              </a:lnTo>
              <a:lnTo>
                <a:pt x="57" y="58"/>
              </a:lnTo>
              <a:lnTo>
                <a:pt x="54" y="59"/>
              </a:lnTo>
              <a:lnTo>
                <a:pt x="50" y="59"/>
              </a:lnTo>
              <a:lnTo>
                <a:pt x="47" y="63"/>
              </a:lnTo>
              <a:lnTo>
                <a:pt x="46" y="61"/>
              </a:lnTo>
              <a:lnTo>
                <a:pt x="47" y="60"/>
              </a:lnTo>
              <a:lnTo>
                <a:pt x="46" y="59"/>
              </a:lnTo>
              <a:lnTo>
                <a:pt x="46" y="56"/>
              </a:lnTo>
              <a:lnTo>
                <a:pt x="45" y="53"/>
              </a:lnTo>
              <a:lnTo>
                <a:pt x="44" y="52"/>
              </a:lnTo>
              <a:lnTo>
                <a:pt x="42" y="54"/>
              </a:lnTo>
              <a:lnTo>
                <a:pt x="38" y="55"/>
              </a:lnTo>
              <a:lnTo>
                <a:pt x="36" y="55"/>
              </a:lnTo>
              <a:lnTo>
                <a:pt x="33" y="52"/>
              </a:lnTo>
              <a:lnTo>
                <a:pt x="28" y="52"/>
              </a:lnTo>
              <a:lnTo>
                <a:pt x="25" y="48"/>
              </a:lnTo>
              <a:lnTo>
                <a:pt x="23" y="46"/>
              </a:lnTo>
              <a:lnTo>
                <a:pt x="21" y="44"/>
              </a:lnTo>
              <a:lnTo>
                <a:pt x="17" y="43"/>
              </a:lnTo>
              <a:lnTo>
                <a:pt x="14" y="41"/>
              </a:lnTo>
              <a:lnTo>
                <a:pt x="11" y="40"/>
              </a:lnTo>
              <a:lnTo>
                <a:pt x="7" y="40"/>
              </a:lnTo>
              <a:lnTo>
                <a:pt x="6" y="39"/>
              </a:lnTo>
              <a:lnTo>
                <a:pt x="3" y="38"/>
              </a:lnTo>
              <a:lnTo>
                <a:pt x="2" y="36"/>
              </a:lnTo>
              <a:lnTo>
                <a:pt x="1" y="33"/>
              </a:lnTo>
              <a:lnTo>
                <a:pt x="1" y="30"/>
              </a:lnTo>
              <a:lnTo>
                <a:pt x="0" y="28"/>
              </a:lnTo>
              <a:lnTo>
                <a:pt x="0" y="25"/>
              </a:lnTo>
              <a:lnTo>
                <a:pt x="1" y="22"/>
              </a:lnTo>
              <a:lnTo>
                <a:pt x="1" y="21"/>
              </a:lnTo>
              <a:lnTo>
                <a:pt x="4" y="18"/>
              </a:lnTo>
              <a:lnTo>
                <a:pt x="5" y="16"/>
              </a:lnTo>
              <a:lnTo>
                <a:pt x="8" y="13"/>
              </a:lnTo>
              <a:lnTo>
                <a:pt x="13" y="12"/>
              </a:lnTo>
              <a:lnTo>
                <a:pt x="13" y="7"/>
              </a:lnTo>
              <a:lnTo>
                <a:pt x="16" y="1"/>
              </a:lnTo>
              <a:lnTo>
                <a:pt x="20" y="0"/>
              </a:lnTo>
              <a:lnTo>
                <a:pt x="23" y="1"/>
              </a:lnTo>
              <a:lnTo>
                <a:pt x="28" y="1"/>
              </a:lnTo>
              <a:lnTo>
                <a:pt x="29" y="3"/>
              </a:lnTo>
              <a:lnTo>
                <a:pt x="33" y="3"/>
              </a:lnTo>
              <a:lnTo>
                <a:pt x="37" y="2"/>
              </a:lnTo>
              <a:lnTo>
                <a:pt x="40" y="5"/>
              </a:lnTo>
              <a:lnTo>
                <a:pt x="42" y="5"/>
              </a:lnTo>
              <a:lnTo>
                <a:pt x="46" y="6"/>
              </a:lnTo>
              <a:lnTo>
                <a:pt x="47" y="3"/>
              </a:lnTo>
              <a:lnTo>
                <a:pt x="52" y="1"/>
              </a:lnTo>
              <a:lnTo>
                <a:pt x="57" y="5"/>
              </a:lnTo>
              <a:close/>
            </a:path>
          </a:pathLst>
        </a:custGeom>
        <a:solidFill>
          <a:srgbClr val="DCDCDC"/>
        </a:solidFill>
        <a:ln w="9525">
          <a:solidFill>
            <a:srgbClr val="000000"/>
          </a:solidFill>
          <a:miter lim="800000"/>
          <a:headEnd/>
          <a:tailEnd/>
        </a:ln>
      </xdr:spPr>
    </xdr:sp>
    <xdr:clientData/>
  </xdr:twoCellAnchor>
  <xdr:twoCellAnchor>
    <xdr:from>
      <xdr:col>5</xdr:col>
      <xdr:colOff>590550</xdr:colOff>
      <xdr:row>23</xdr:row>
      <xdr:rowOff>123825</xdr:rowOff>
    </xdr:from>
    <xdr:to>
      <xdr:col>6</xdr:col>
      <xdr:colOff>276225</xdr:colOff>
      <xdr:row>26</xdr:row>
      <xdr:rowOff>152400</xdr:rowOff>
    </xdr:to>
    <xdr:sp macro="[0]!modRegionSelect.RegionClick" textlink="">
      <xdr:nvSpPr>
        <xdr:cNvPr id="209039" name="ShapeReg_23"/>
        <xdr:cNvSpPr>
          <a:spLocks/>
        </xdr:cNvSpPr>
      </xdr:nvSpPr>
      <xdr:spPr bwMode="auto">
        <a:xfrm>
          <a:off x="3638550" y="3971925"/>
          <a:ext cx="295275" cy="514350"/>
        </a:xfrm>
        <a:custGeom>
          <a:avLst/>
          <a:gdLst>
            <a:gd name="T0" fmla="*/ 2147483647 w 31"/>
            <a:gd name="T1" fmla="*/ 2147483647 h 54"/>
            <a:gd name="T2" fmla="*/ 2147483647 w 31"/>
            <a:gd name="T3" fmla="*/ 2147483647 h 54"/>
            <a:gd name="T4" fmla="*/ 2147483647 w 31"/>
            <a:gd name="T5" fmla="*/ 2147483647 h 54"/>
            <a:gd name="T6" fmla="*/ 2147483647 w 31"/>
            <a:gd name="T7" fmla="*/ 2147483647 h 54"/>
            <a:gd name="T8" fmla="*/ 2147483647 w 31"/>
            <a:gd name="T9" fmla="*/ 2147483647 h 54"/>
            <a:gd name="T10" fmla="*/ 0 w 31"/>
            <a:gd name="T11" fmla="*/ 2147483647 h 54"/>
            <a:gd name="T12" fmla="*/ 2147483647 w 31"/>
            <a:gd name="T13" fmla="*/ 2147483647 h 54"/>
            <a:gd name="T14" fmla="*/ 2147483647 w 31"/>
            <a:gd name="T15" fmla="*/ 2147483647 h 54"/>
            <a:gd name="T16" fmla="*/ 2147483647 w 31"/>
            <a:gd name="T17" fmla="*/ 2147483647 h 54"/>
            <a:gd name="T18" fmla="*/ 2147483647 w 31"/>
            <a:gd name="T19" fmla="*/ 2147483647 h 54"/>
            <a:gd name="T20" fmla="*/ 2147483647 w 31"/>
            <a:gd name="T21" fmla="*/ 2147483647 h 54"/>
            <a:gd name="T22" fmla="*/ 2147483647 w 31"/>
            <a:gd name="T23" fmla="*/ 2147483647 h 54"/>
            <a:gd name="T24" fmla="*/ 2147483647 w 31"/>
            <a:gd name="T25" fmla="*/ 2147483647 h 54"/>
            <a:gd name="T26" fmla="*/ 2147483647 w 31"/>
            <a:gd name="T27" fmla="*/ 2147483647 h 54"/>
            <a:gd name="T28" fmla="*/ 2147483647 w 31"/>
            <a:gd name="T29" fmla="*/ 2147483647 h 54"/>
            <a:gd name="T30" fmla="*/ 2147483647 w 31"/>
            <a:gd name="T31" fmla="*/ 2147483647 h 54"/>
            <a:gd name="T32" fmla="*/ 2147483647 w 31"/>
            <a:gd name="T33" fmla="*/ 2147483647 h 54"/>
            <a:gd name="T34" fmla="*/ 2147483647 w 31"/>
            <a:gd name="T35" fmla="*/ 2147483647 h 54"/>
            <a:gd name="T36" fmla="*/ 2147483647 w 31"/>
            <a:gd name="T37" fmla="*/ 2147483647 h 54"/>
            <a:gd name="T38" fmla="*/ 2147483647 w 31"/>
            <a:gd name="T39" fmla="*/ 2147483647 h 54"/>
            <a:gd name="T40" fmla="*/ 2147483647 w 31"/>
            <a:gd name="T41" fmla="*/ 2147483647 h 54"/>
            <a:gd name="T42" fmla="*/ 2147483647 w 31"/>
            <a:gd name="T43" fmla="*/ 2147483647 h 54"/>
            <a:gd name="T44" fmla="*/ 2147483647 w 31"/>
            <a:gd name="T45" fmla="*/ 2147483647 h 54"/>
            <a:gd name="T46" fmla="*/ 2147483647 w 31"/>
            <a:gd name="T47" fmla="*/ 2147483647 h 54"/>
            <a:gd name="T48" fmla="*/ 2147483647 w 31"/>
            <a:gd name="T49" fmla="*/ 2147483647 h 54"/>
            <a:gd name="T50" fmla="*/ 2147483647 w 31"/>
            <a:gd name="T51" fmla="*/ 2147483647 h 54"/>
            <a:gd name="T52" fmla="*/ 2147483647 w 31"/>
            <a:gd name="T53" fmla="*/ 2147483647 h 54"/>
            <a:gd name="T54" fmla="*/ 2147483647 w 31"/>
            <a:gd name="T55" fmla="*/ 2147483647 h 54"/>
            <a:gd name="T56" fmla="*/ 2147483647 w 31"/>
            <a:gd name="T57" fmla="*/ 2147483647 h 54"/>
            <a:gd name="T58" fmla="*/ 2147483647 w 31"/>
            <a:gd name="T59" fmla="*/ 2147483647 h 54"/>
            <a:gd name="T60" fmla="*/ 2147483647 w 31"/>
            <a:gd name="T61" fmla="*/ 2147483647 h 54"/>
            <a:gd name="T62" fmla="*/ 2147483647 w 31"/>
            <a:gd name="T63" fmla="*/ 2147483647 h 5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31"/>
            <a:gd name="T97" fmla="*/ 0 h 54"/>
            <a:gd name="T98" fmla="*/ 31 w 31"/>
            <a:gd name="T99" fmla="*/ 54 h 54"/>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31" h="54">
              <a:moveTo>
                <a:pt x="26" y="5"/>
              </a:moveTo>
              <a:lnTo>
                <a:pt x="26" y="3"/>
              </a:lnTo>
              <a:lnTo>
                <a:pt x="27" y="0"/>
              </a:lnTo>
              <a:lnTo>
                <a:pt x="24" y="1"/>
              </a:lnTo>
              <a:lnTo>
                <a:pt x="21" y="4"/>
              </a:lnTo>
              <a:lnTo>
                <a:pt x="20" y="2"/>
              </a:lnTo>
              <a:lnTo>
                <a:pt x="17" y="4"/>
              </a:lnTo>
              <a:lnTo>
                <a:pt x="15" y="3"/>
              </a:lnTo>
              <a:lnTo>
                <a:pt x="12" y="3"/>
              </a:lnTo>
              <a:lnTo>
                <a:pt x="7" y="7"/>
              </a:lnTo>
              <a:lnTo>
                <a:pt x="3" y="7"/>
              </a:lnTo>
              <a:lnTo>
                <a:pt x="0" y="8"/>
              </a:lnTo>
              <a:lnTo>
                <a:pt x="0" y="13"/>
              </a:lnTo>
              <a:lnTo>
                <a:pt x="1" y="15"/>
              </a:lnTo>
              <a:lnTo>
                <a:pt x="2" y="18"/>
              </a:lnTo>
              <a:lnTo>
                <a:pt x="1" y="24"/>
              </a:lnTo>
              <a:lnTo>
                <a:pt x="3" y="27"/>
              </a:lnTo>
              <a:lnTo>
                <a:pt x="5" y="30"/>
              </a:lnTo>
              <a:lnTo>
                <a:pt x="7" y="30"/>
              </a:lnTo>
              <a:lnTo>
                <a:pt x="9" y="33"/>
              </a:lnTo>
              <a:lnTo>
                <a:pt x="10" y="35"/>
              </a:lnTo>
              <a:lnTo>
                <a:pt x="11" y="37"/>
              </a:lnTo>
              <a:lnTo>
                <a:pt x="13" y="38"/>
              </a:lnTo>
              <a:lnTo>
                <a:pt x="15" y="38"/>
              </a:lnTo>
              <a:lnTo>
                <a:pt x="15" y="40"/>
              </a:lnTo>
              <a:lnTo>
                <a:pt x="13" y="41"/>
              </a:lnTo>
              <a:lnTo>
                <a:pt x="14" y="43"/>
              </a:lnTo>
              <a:lnTo>
                <a:pt x="14" y="46"/>
              </a:lnTo>
              <a:lnTo>
                <a:pt x="15" y="48"/>
              </a:lnTo>
              <a:lnTo>
                <a:pt x="18" y="50"/>
              </a:lnTo>
              <a:lnTo>
                <a:pt x="20" y="50"/>
              </a:lnTo>
              <a:lnTo>
                <a:pt x="23" y="51"/>
              </a:lnTo>
              <a:lnTo>
                <a:pt x="24" y="51"/>
              </a:lnTo>
              <a:lnTo>
                <a:pt x="24" y="54"/>
              </a:lnTo>
              <a:lnTo>
                <a:pt x="26" y="54"/>
              </a:lnTo>
              <a:lnTo>
                <a:pt x="26" y="52"/>
              </a:lnTo>
              <a:lnTo>
                <a:pt x="28" y="50"/>
              </a:lnTo>
              <a:lnTo>
                <a:pt x="30" y="47"/>
              </a:lnTo>
              <a:lnTo>
                <a:pt x="29" y="46"/>
              </a:lnTo>
              <a:lnTo>
                <a:pt x="28" y="44"/>
              </a:lnTo>
              <a:lnTo>
                <a:pt x="28" y="43"/>
              </a:lnTo>
              <a:lnTo>
                <a:pt x="29" y="42"/>
              </a:lnTo>
              <a:lnTo>
                <a:pt x="28" y="40"/>
              </a:lnTo>
              <a:lnTo>
                <a:pt x="27" y="39"/>
              </a:lnTo>
              <a:lnTo>
                <a:pt x="29" y="35"/>
              </a:lnTo>
              <a:lnTo>
                <a:pt x="29" y="33"/>
              </a:lnTo>
              <a:lnTo>
                <a:pt x="29" y="32"/>
              </a:lnTo>
              <a:lnTo>
                <a:pt x="30" y="31"/>
              </a:lnTo>
              <a:lnTo>
                <a:pt x="30" y="29"/>
              </a:lnTo>
              <a:lnTo>
                <a:pt x="28" y="29"/>
              </a:lnTo>
              <a:lnTo>
                <a:pt x="26" y="30"/>
              </a:lnTo>
              <a:lnTo>
                <a:pt x="24" y="28"/>
              </a:lnTo>
              <a:lnTo>
                <a:pt x="27" y="28"/>
              </a:lnTo>
              <a:lnTo>
                <a:pt x="27" y="25"/>
              </a:lnTo>
              <a:lnTo>
                <a:pt x="27" y="23"/>
              </a:lnTo>
              <a:lnTo>
                <a:pt x="26" y="20"/>
              </a:lnTo>
              <a:lnTo>
                <a:pt x="25" y="18"/>
              </a:lnTo>
              <a:lnTo>
                <a:pt x="27" y="16"/>
              </a:lnTo>
              <a:lnTo>
                <a:pt x="29" y="14"/>
              </a:lnTo>
              <a:lnTo>
                <a:pt x="31" y="13"/>
              </a:lnTo>
              <a:lnTo>
                <a:pt x="31" y="9"/>
              </a:lnTo>
              <a:lnTo>
                <a:pt x="29" y="6"/>
              </a:lnTo>
              <a:lnTo>
                <a:pt x="27" y="6"/>
              </a:lnTo>
              <a:lnTo>
                <a:pt x="26" y="5"/>
              </a:lnTo>
              <a:close/>
            </a:path>
          </a:pathLst>
        </a:custGeom>
        <a:solidFill>
          <a:srgbClr val="DCDCDC"/>
        </a:solidFill>
        <a:ln w="9525">
          <a:solidFill>
            <a:srgbClr val="000000"/>
          </a:solidFill>
          <a:miter lim="800000"/>
          <a:headEnd/>
          <a:tailEnd/>
        </a:ln>
      </xdr:spPr>
    </xdr:sp>
    <xdr:clientData/>
  </xdr:twoCellAnchor>
  <xdr:twoCellAnchor>
    <xdr:from>
      <xdr:col>6</xdr:col>
      <xdr:colOff>171450</xdr:colOff>
      <xdr:row>24</xdr:row>
      <xdr:rowOff>114300</xdr:rowOff>
    </xdr:from>
    <xdr:to>
      <xdr:col>6</xdr:col>
      <xdr:colOff>438150</xdr:colOff>
      <xdr:row>27</xdr:row>
      <xdr:rowOff>85725</xdr:rowOff>
    </xdr:to>
    <xdr:sp macro="[0]!modRegionSelect.RegionClick" textlink="">
      <xdr:nvSpPr>
        <xdr:cNvPr id="209040" name="ShapeReg_61"/>
        <xdr:cNvSpPr>
          <a:spLocks/>
        </xdr:cNvSpPr>
      </xdr:nvSpPr>
      <xdr:spPr bwMode="auto">
        <a:xfrm>
          <a:off x="3829050" y="4124325"/>
          <a:ext cx="266700" cy="457200"/>
        </a:xfrm>
        <a:custGeom>
          <a:avLst/>
          <a:gdLst>
            <a:gd name="T0" fmla="*/ 2147483647 w 28"/>
            <a:gd name="T1" fmla="*/ 0 h 48"/>
            <a:gd name="T2" fmla="*/ 2147483647 w 28"/>
            <a:gd name="T3" fmla="*/ 2147483647 h 48"/>
            <a:gd name="T4" fmla="*/ 2147483647 w 28"/>
            <a:gd name="T5" fmla="*/ 2147483647 h 48"/>
            <a:gd name="T6" fmla="*/ 2147483647 w 28"/>
            <a:gd name="T7" fmla="*/ 2147483647 h 48"/>
            <a:gd name="T8" fmla="*/ 2147483647 w 28"/>
            <a:gd name="T9" fmla="*/ 2147483647 h 48"/>
            <a:gd name="T10" fmla="*/ 2147483647 w 28"/>
            <a:gd name="T11" fmla="*/ 2147483647 h 48"/>
            <a:gd name="T12" fmla="*/ 2147483647 w 28"/>
            <a:gd name="T13" fmla="*/ 2147483647 h 48"/>
            <a:gd name="T14" fmla="*/ 2147483647 w 28"/>
            <a:gd name="T15" fmla="*/ 2147483647 h 48"/>
            <a:gd name="T16" fmla="*/ 2147483647 w 28"/>
            <a:gd name="T17" fmla="*/ 2147483647 h 48"/>
            <a:gd name="T18" fmla="*/ 2147483647 w 28"/>
            <a:gd name="T19" fmla="*/ 2147483647 h 48"/>
            <a:gd name="T20" fmla="*/ 2147483647 w 28"/>
            <a:gd name="T21" fmla="*/ 2147483647 h 48"/>
            <a:gd name="T22" fmla="*/ 2147483647 w 28"/>
            <a:gd name="T23" fmla="*/ 2147483647 h 48"/>
            <a:gd name="T24" fmla="*/ 2147483647 w 28"/>
            <a:gd name="T25" fmla="*/ 2147483647 h 48"/>
            <a:gd name="T26" fmla="*/ 2147483647 w 28"/>
            <a:gd name="T27" fmla="*/ 2147483647 h 48"/>
            <a:gd name="T28" fmla="*/ 2147483647 w 28"/>
            <a:gd name="T29" fmla="*/ 2147483647 h 48"/>
            <a:gd name="T30" fmla="*/ 2147483647 w 28"/>
            <a:gd name="T31" fmla="*/ 2147483647 h 48"/>
            <a:gd name="T32" fmla="*/ 2147483647 w 28"/>
            <a:gd name="T33" fmla="*/ 2147483647 h 48"/>
            <a:gd name="T34" fmla="*/ 2147483647 w 28"/>
            <a:gd name="T35" fmla="*/ 2147483647 h 48"/>
            <a:gd name="T36" fmla="*/ 2147483647 w 28"/>
            <a:gd name="T37" fmla="*/ 2147483647 h 48"/>
            <a:gd name="T38" fmla="*/ 2147483647 w 28"/>
            <a:gd name="T39" fmla="*/ 2147483647 h 48"/>
            <a:gd name="T40" fmla="*/ 2147483647 w 28"/>
            <a:gd name="T41" fmla="*/ 2147483647 h 48"/>
            <a:gd name="T42" fmla="*/ 2147483647 w 28"/>
            <a:gd name="T43" fmla="*/ 2147483647 h 48"/>
            <a:gd name="T44" fmla="*/ 2147483647 w 28"/>
            <a:gd name="T45" fmla="*/ 2147483647 h 48"/>
            <a:gd name="T46" fmla="*/ 2147483647 w 28"/>
            <a:gd name="T47" fmla="*/ 2147483647 h 48"/>
            <a:gd name="T48" fmla="*/ 2147483647 w 28"/>
            <a:gd name="T49" fmla="*/ 2147483647 h 48"/>
            <a:gd name="T50" fmla="*/ 2147483647 w 28"/>
            <a:gd name="T51" fmla="*/ 2147483647 h 48"/>
            <a:gd name="T52" fmla="*/ 2147483647 w 28"/>
            <a:gd name="T53" fmla="*/ 2147483647 h 48"/>
            <a:gd name="T54" fmla="*/ 2147483647 w 28"/>
            <a:gd name="T55" fmla="*/ 2147483647 h 48"/>
            <a:gd name="T56" fmla="*/ 2147483647 w 28"/>
            <a:gd name="T57" fmla="*/ 2147483647 h 48"/>
            <a:gd name="T58" fmla="*/ 0 w 28"/>
            <a:gd name="T59" fmla="*/ 2147483647 h 48"/>
            <a:gd name="T60" fmla="*/ 2147483647 w 28"/>
            <a:gd name="T61" fmla="*/ 2147483647 h 48"/>
            <a:gd name="T62" fmla="*/ 0 w 28"/>
            <a:gd name="T63" fmla="*/ 2147483647 h 48"/>
            <a:gd name="T64" fmla="*/ 2147483647 w 28"/>
            <a:gd name="T65" fmla="*/ 2147483647 h 48"/>
            <a:gd name="T66" fmla="*/ 2147483647 w 28"/>
            <a:gd name="T67" fmla="*/ 2147483647 h 48"/>
            <a:gd name="T68" fmla="*/ 2147483647 w 28"/>
            <a:gd name="T69" fmla="*/ 2147483647 h 48"/>
            <a:gd name="T70" fmla="*/ 2147483647 w 28"/>
            <a:gd name="T71" fmla="*/ 2147483647 h 48"/>
            <a:gd name="T72" fmla="*/ 2147483647 w 28"/>
            <a:gd name="T73" fmla="*/ 2147483647 h 48"/>
            <a:gd name="T74" fmla="*/ 2147483647 w 28"/>
            <a:gd name="T75" fmla="*/ 2147483647 h 48"/>
            <a:gd name="T76" fmla="*/ 2147483647 w 28"/>
            <a:gd name="T77" fmla="*/ 2147483647 h 48"/>
            <a:gd name="T78" fmla="*/ 2147483647 w 28"/>
            <a:gd name="T79" fmla="*/ 2147483647 h 48"/>
            <a:gd name="T80" fmla="*/ 2147483647 w 28"/>
            <a:gd name="T81" fmla="*/ 2147483647 h 48"/>
            <a:gd name="T82" fmla="*/ 2147483647 w 28"/>
            <a:gd name="T83" fmla="*/ 2147483647 h 48"/>
            <a:gd name="T84" fmla="*/ 2147483647 w 28"/>
            <a:gd name="T85" fmla="*/ 2147483647 h 48"/>
            <a:gd name="T86" fmla="*/ 2147483647 w 28"/>
            <a:gd name="T87" fmla="*/ 2147483647 h 48"/>
            <a:gd name="T88" fmla="*/ 2147483647 w 28"/>
            <a:gd name="T89" fmla="*/ 2147483647 h 48"/>
            <a:gd name="T90" fmla="*/ 2147483647 w 28"/>
            <a:gd name="T91" fmla="*/ 2147483647 h 48"/>
            <a:gd name="T92" fmla="*/ 2147483647 w 28"/>
            <a:gd name="T93" fmla="*/ 2147483647 h 48"/>
            <a:gd name="T94" fmla="*/ 2147483647 w 28"/>
            <a:gd name="T95" fmla="*/ 2147483647 h 48"/>
            <a:gd name="T96" fmla="*/ 2147483647 w 28"/>
            <a:gd name="T97" fmla="*/ 2147483647 h 48"/>
            <a:gd name="T98" fmla="*/ 2147483647 w 28"/>
            <a:gd name="T99" fmla="*/ 2147483647 h 48"/>
            <a:gd name="T100" fmla="*/ 2147483647 w 28"/>
            <a:gd name="T101" fmla="*/ 2147483647 h 48"/>
            <a:gd name="T102" fmla="*/ 2147483647 w 28"/>
            <a:gd name="T103" fmla="*/ 2147483647 h 48"/>
            <a:gd name="T104" fmla="*/ 2147483647 w 28"/>
            <a:gd name="T105" fmla="*/ 2147483647 h 48"/>
            <a:gd name="T106" fmla="*/ 2147483647 w 28"/>
            <a:gd name="T107" fmla="*/ 2147483647 h 48"/>
            <a:gd name="T108" fmla="*/ 2147483647 w 28"/>
            <a:gd name="T109" fmla="*/ 0 h 48"/>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28"/>
            <a:gd name="T166" fmla="*/ 0 h 48"/>
            <a:gd name="T167" fmla="*/ 28 w 28"/>
            <a:gd name="T168" fmla="*/ 48 h 48"/>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28" h="48">
              <a:moveTo>
                <a:pt x="7" y="0"/>
              </a:moveTo>
              <a:lnTo>
                <a:pt x="8" y="3"/>
              </a:lnTo>
              <a:lnTo>
                <a:pt x="11" y="5"/>
              </a:lnTo>
              <a:lnTo>
                <a:pt x="14" y="6"/>
              </a:lnTo>
              <a:lnTo>
                <a:pt x="15" y="5"/>
              </a:lnTo>
              <a:lnTo>
                <a:pt x="19" y="5"/>
              </a:lnTo>
              <a:lnTo>
                <a:pt x="21" y="4"/>
              </a:lnTo>
              <a:lnTo>
                <a:pt x="22" y="6"/>
              </a:lnTo>
              <a:lnTo>
                <a:pt x="21" y="9"/>
              </a:lnTo>
              <a:lnTo>
                <a:pt x="24" y="12"/>
              </a:lnTo>
              <a:lnTo>
                <a:pt x="25" y="15"/>
              </a:lnTo>
              <a:lnTo>
                <a:pt x="27" y="18"/>
              </a:lnTo>
              <a:lnTo>
                <a:pt x="27" y="21"/>
              </a:lnTo>
              <a:lnTo>
                <a:pt x="28" y="23"/>
              </a:lnTo>
              <a:lnTo>
                <a:pt x="27" y="25"/>
              </a:lnTo>
              <a:lnTo>
                <a:pt x="25" y="28"/>
              </a:lnTo>
              <a:lnTo>
                <a:pt x="26" y="30"/>
              </a:lnTo>
              <a:lnTo>
                <a:pt x="23" y="33"/>
              </a:lnTo>
              <a:lnTo>
                <a:pt x="21" y="34"/>
              </a:lnTo>
              <a:lnTo>
                <a:pt x="20" y="37"/>
              </a:lnTo>
              <a:lnTo>
                <a:pt x="19" y="38"/>
              </a:lnTo>
              <a:lnTo>
                <a:pt x="16" y="39"/>
              </a:lnTo>
              <a:lnTo>
                <a:pt x="16" y="42"/>
              </a:lnTo>
              <a:lnTo>
                <a:pt x="13" y="45"/>
              </a:lnTo>
              <a:lnTo>
                <a:pt x="9" y="44"/>
              </a:lnTo>
              <a:lnTo>
                <a:pt x="7" y="45"/>
              </a:lnTo>
              <a:lnTo>
                <a:pt x="6" y="45"/>
              </a:lnTo>
              <a:lnTo>
                <a:pt x="5" y="48"/>
              </a:lnTo>
              <a:lnTo>
                <a:pt x="2" y="48"/>
              </a:lnTo>
              <a:lnTo>
                <a:pt x="0" y="45"/>
              </a:lnTo>
              <a:lnTo>
                <a:pt x="1" y="44"/>
              </a:lnTo>
              <a:lnTo>
                <a:pt x="0" y="41"/>
              </a:lnTo>
              <a:lnTo>
                <a:pt x="4" y="38"/>
              </a:lnTo>
              <a:lnTo>
                <a:pt x="6" y="38"/>
              </a:lnTo>
              <a:lnTo>
                <a:pt x="6" y="36"/>
              </a:lnTo>
              <a:lnTo>
                <a:pt x="10" y="31"/>
              </a:lnTo>
              <a:lnTo>
                <a:pt x="9" y="30"/>
              </a:lnTo>
              <a:lnTo>
                <a:pt x="8" y="28"/>
              </a:lnTo>
              <a:lnTo>
                <a:pt x="8" y="27"/>
              </a:lnTo>
              <a:lnTo>
                <a:pt x="9" y="26"/>
              </a:lnTo>
              <a:lnTo>
                <a:pt x="8" y="24"/>
              </a:lnTo>
              <a:lnTo>
                <a:pt x="7" y="23"/>
              </a:lnTo>
              <a:lnTo>
                <a:pt x="9" y="20"/>
              </a:lnTo>
              <a:lnTo>
                <a:pt x="9" y="16"/>
              </a:lnTo>
              <a:lnTo>
                <a:pt x="10" y="15"/>
              </a:lnTo>
              <a:lnTo>
                <a:pt x="10" y="13"/>
              </a:lnTo>
              <a:lnTo>
                <a:pt x="8" y="13"/>
              </a:lnTo>
              <a:lnTo>
                <a:pt x="6" y="14"/>
              </a:lnTo>
              <a:lnTo>
                <a:pt x="4" y="12"/>
              </a:lnTo>
              <a:lnTo>
                <a:pt x="7" y="11"/>
              </a:lnTo>
              <a:lnTo>
                <a:pt x="7" y="9"/>
              </a:lnTo>
              <a:lnTo>
                <a:pt x="7" y="7"/>
              </a:lnTo>
              <a:lnTo>
                <a:pt x="6" y="4"/>
              </a:lnTo>
              <a:lnTo>
                <a:pt x="5" y="2"/>
              </a:lnTo>
              <a:lnTo>
                <a:pt x="7" y="0"/>
              </a:lnTo>
              <a:close/>
            </a:path>
          </a:pathLst>
        </a:custGeom>
        <a:solidFill>
          <a:srgbClr val="DCDCDC"/>
        </a:solidFill>
        <a:ln w="9525">
          <a:solidFill>
            <a:srgbClr val="000000"/>
          </a:solidFill>
          <a:miter lim="800000"/>
          <a:headEnd/>
          <a:tailEnd/>
        </a:ln>
      </xdr:spPr>
    </xdr:sp>
    <xdr:clientData/>
  </xdr:twoCellAnchor>
  <xdr:twoCellAnchor>
    <xdr:from>
      <xdr:col>0</xdr:col>
      <xdr:colOff>266700</xdr:colOff>
      <xdr:row>23</xdr:row>
      <xdr:rowOff>28575</xdr:rowOff>
    </xdr:from>
    <xdr:to>
      <xdr:col>0</xdr:col>
      <xdr:colOff>381000</xdr:colOff>
      <xdr:row>24</xdr:row>
      <xdr:rowOff>47625</xdr:rowOff>
    </xdr:to>
    <xdr:sp macro="[0]!modRegionSelect.RegionClick" textlink="">
      <xdr:nvSpPr>
        <xdr:cNvPr id="209041" name="ShapeReg_46"/>
        <xdr:cNvSpPr>
          <a:spLocks/>
        </xdr:cNvSpPr>
      </xdr:nvSpPr>
      <xdr:spPr bwMode="auto">
        <a:xfrm>
          <a:off x="266700" y="3876675"/>
          <a:ext cx="114300" cy="180975"/>
        </a:xfrm>
        <a:custGeom>
          <a:avLst/>
          <a:gdLst>
            <a:gd name="T0" fmla="*/ 2147483647 w 12"/>
            <a:gd name="T1" fmla="*/ 2147483647 h 19"/>
            <a:gd name="T2" fmla="*/ 2147483647 w 12"/>
            <a:gd name="T3" fmla="*/ 2147483647 h 19"/>
            <a:gd name="T4" fmla="*/ 2147483647 w 12"/>
            <a:gd name="T5" fmla="*/ 0 h 19"/>
            <a:gd name="T6" fmla="*/ 2147483647 w 12"/>
            <a:gd name="T7" fmla="*/ 0 h 19"/>
            <a:gd name="T8" fmla="*/ 2147483647 w 12"/>
            <a:gd name="T9" fmla="*/ 2147483647 h 19"/>
            <a:gd name="T10" fmla="*/ 2147483647 w 12"/>
            <a:gd name="T11" fmla="*/ 2147483647 h 19"/>
            <a:gd name="T12" fmla="*/ 2147483647 w 12"/>
            <a:gd name="T13" fmla="*/ 2147483647 h 19"/>
            <a:gd name="T14" fmla="*/ 2147483647 w 12"/>
            <a:gd name="T15" fmla="*/ 2147483647 h 19"/>
            <a:gd name="T16" fmla="*/ 2147483647 w 12"/>
            <a:gd name="T17" fmla="*/ 2147483647 h 19"/>
            <a:gd name="T18" fmla="*/ 2147483647 w 12"/>
            <a:gd name="T19" fmla="*/ 2147483647 h 19"/>
            <a:gd name="T20" fmla="*/ 2147483647 w 12"/>
            <a:gd name="T21" fmla="*/ 2147483647 h 19"/>
            <a:gd name="T22" fmla="*/ 2147483647 w 12"/>
            <a:gd name="T23" fmla="*/ 2147483647 h 19"/>
            <a:gd name="T24" fmla="*/ 2147483647 w 12"/>
            <a:gd name="T25" fmla="*/ 2147483647 h 19"/>
            <a:gd name="T26" fmla="*/ 2147483647 w 12"/>
            <a:gd name="T27" fmla="*/ 2147483647 h 19"/>
            <a:gd name="T28" fmla="*/ 2147483647 w 12"/>
            <a:gd name="T29" fmla="*/ 2147483647 h 19"/>
            <a:gd name="T30" fmla="*/ 2147483647 w 12"/>
            <a:gd name="T31" fmla="*/ 2147483647 h 19"/>
            <a:gd name="T32" fmla="*/ 2147483647 w 12"/>
            <a:gd name="T33" fmla="*/ 2147483647 h 19"/>
            <a:gd name="T34" fmla="*/ 2147483647 w 12"/>
            <a:gd name="T35" fmla="*/ 2147483647 h 19"/>
            <a:gd name="T36" fmla="*/ 2147483647 w 12"/>
            <a:gd name="T37" fmla="*/ 2147483647 h 19"/>
            <a:gd name="T38" fmla="*/ 2147483647 w 12"/>
            <a:gd name="T39" fmla="*/ 2147483647 h 19"/>
            <a:gd name="T40" fmla="*/ 0 w 12"/>
            <a:gd name="T41" fmla="*/ 2147483647 h 19"/>
            <a:gd name="T42" fmla="*/ 2147483647 w 12"/>
            <a:gd name="T43" fmla="*/ 2147483647 h 19"/>
            <a:gd name="T44" fmla="*/ 2147483647 w 12"/>
            <a:gd name="T45" fmla="*/ 2147483647 h 19"/>
            <a:gd name="T46" fmla="*/ 2147483647 w 12"/>
            <a:gd name="T47" fmla="*/ 2147483647 h 19"/>
            <a:gd name="T48" fmla="*/ 2147483647 w 12"/>
            <a:gd name="T49" fmla="*/ 2147483647 h 19"/>
            <a:gd name="T50" fmla="*/ 2147483647 w 12"/>
            <a:gd name="T51" fmla="*/ 2147483647 h 19"/>
            <a:gd name="T52" fmla="*/ 2147483647 w 12"/>
            <a:gd name="T53" fmla="*/ 2147483647 h 19"/>
            <a:gd name="T54" fmla="*/ 2147483647 w 12"/>
            <a:gd name="T55" fmla="*/ 2147483647 h 19"/>
            <a:gd name="T56" fmla="*/ 2147483647 w 12"/>
            <a:gd name="T57" fmla="*/ 2147483647 h 19"/>
            <a:gd name="T58" fmla="*/ 2147483647 w 12"/>
            <a:gd name="T59" fmla="*/ 2147483647 h 19"/>
            <a:gd name="T60" fmla="*/ 2147483647 w 12"/>
            <a:gd name="T61" fmla="*/ 2147483647 h 19"/>
            <a:gd name="T62" fmla="*/ 2147483647 w 12"/>
            <a:gd name="T63" fmla="*/ 2147483647 h 19"/>
            <a:gd name="T64" fmla="*/ 2147483647 w 12"/>
            <a:gd name="T65" fmla="*/ 2147483647 h 19"/>
            <a:gd name="T66" fmla="*/ 2147483647 w 12"/>
            <a:gd name="T67" fmla="*/ 2147483647 h 19"/>
            <a:gd name="T68" fmla="*/ 2147483647 w 12"/>
            <a:gd name="T69" fmla="*/ 2147483647 h 19"/>
            <a:gd name="T70" fmla="*/ 2147483647 w 12"/>
            <a:gd name="T71" fmla="*/ 2147483647 h 19"/>
            <a:gd name="T72" fmla="*/ 2147483647 w 12"/>
            <a:gd name="T73" fmla="*/ 2147483647 h 19"/>
            <a:gd name="T74" fmla="*/ 2147483647 w 12"/>
            <a:gd name="T75" fmla="*/ 2147483647 h 19"/>
            <a:gd name="T76" fmla="*/ 2147483647 w 12"/>
            <a:gd name="T77" fmla="*/ 2147483647 h 19"/>
            <a:gd name="T78" fmla="*/ 2147483647 w 12"/>
            <a:gd name="T79" fmla="*/ 2147483647 h 19"/>
            <a:gd name="T80" fmla="*/ 2147483647 w 12"/>
            <a:gd name="T81" fmla="*/ 2147483647 h 19"/>
            <a:gd name="T82" fmla="*/ 2147483647 w 12"/>
            <a:gd name="T83" fmla="*/ 2147483647 h 19"/>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12"/>
            <a:gd name="T127" fmla="*/ 0 h 19"/>
            <a:gd name="T128" fmla="*/ 12 w 12"/>
            <a:gd name="T129" fmla="*/ 19 h 19"/>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12" h="19">
              <a:moveTo>
                <a:pt x="5" y="2"/>
              </a:moveTo>
              <a:lnTo>
                <a:pt x="4" y="1"/>
              </a:lnTo>
              <a:lnTo>
                <a:pt x="3" y="0"/>
              </a:lnTo>
              <a:lnTo>
                <a:pt x="2" y="0"/>
              </a:lnTo>
              <a:lnTo>
                <a:pt x="2" y="1"/>
              </a:lnTo>
              <a:lnTo>
                <a:pt x="2" y="2"/>
              </a:lnTo>
              <a:lnTo>
                <a:pt x="5" y="5"/>
              </a:lnTo>
              <a:lnTo>
                <a:pt x="7" y="5"/>
              </a:lnTo>
              <a:lnTo>
                <a:pt x="8" y="6"/>
              </a:lnTo>
              <a:lnTo>
                <a:pt x="9" y="7"/>
              </a:lnTo>
              <a:lnTo>
                <a:pt x="8" y="8"/>
              </a:lnTo>
              <a:lnTo>
                <a:pt x="7" y="8"/>
              </a:lnTo>
              <a:lnTo>
                <a:pt x="6" y="10"/>
              </a:lnTo>
              <a:lnTo>
                <a:pt x="5" y="10"/>
              </a:lnTo>
              <a:lnTo>
                <a:pt x="5" y="12"/>
              </a:lnTo>
              <a:lnTo>
                <a:pt x="5" y="13"/>
              </a:lnTo>
              <a:lnTo>
                <a:pt x="5" y="14"/>
              </a:lnTo>
              <a:lnTo>
                <a:pt x="2" y="14"/>
              </a:lnTo>
              <a:lnTo>
                <a:pt x="1" y="14"/>
              </a:lnTo>
              <a:lnTo>
                <a:pt x="0" y="15"/>
              </a:lnTo>
              <a:lnTo>
                <a:pt x="2" y="18"/>
              </a:lnTo>
              <a:lnTo>
                <a:pt x="3" y="19"/>
              </a:lnTo>
              <a:lnTo>
                <a:pt x="3" y="18"/>
              </a:lnTo>
              <a:lnTo>
                <a:pt x="5" y="18"/>
              </a:lnTo>
              <a:lnTo>
                <a:pt x="5" y="17"/>
              </a:lnTo>
              <a:lnTo>
                <a:pt x="6" y="16"/>
              </a:lnTo>
              <a:lnTo>
                <a:pt x="7" y="15"/>
              </a:lnTo>
              <a:lnTo>
                <a:pt x="9" y="13"/>
              </a:lnTo>
              <a:lnTo>
                <a:pt x="10" y="12"/>
              </a:lnTo>
              <a:lnTo>
                <a:pt x="11" y="11"/>
              </a:lnTo>
              <a:lnTo>
                <a:pt x="12" y="13"/>
              </a:lnTo>
              <a:lnTo>
                <a:pt x="12" y="11"/>
              </a:lnTo>
              <a:lnTo>
                <a:pt x="12" y="8"/>
              </a:lnTo>
              <a:lnTo>
                <a:pt x="12" y="6"/>
              </a:lnTo>
              <a:lnTo>
                <a:pt x="11" y="6"/>
              </a:lnTo>
              <a:lnTo>
                <a:pt x="11" y="5"/>
              </a:lnTo>
              <a:lnTo>
                <a:pt x="9" y="4"/>
              </a:lnTo>
              <a:lnTo>
                <a:pt x="9" y="3"/>
              </a:lnTo>
              <a:lnTo>
                <a:pt x="7" y="2"/>
              </a:lnTo>
              <a:lnTo>
                <a:pt x="7" y="3"/>
              </a:lnTo>
              <a:lnTo>
                <a:pt x="5" y="2"/>
              </a:lnTo>
              <a:close/>
            </a:path>
          </a:pathLst>
        </a:custGeom>
        <a:solidFill>
          <a:srgbClr val="DCDCDC"/>
        </a:solidFill>
        <a:ln w="9525">
          <a:solidFill>
            <a:srgbClr val="000000"/>
          </a:solidFill>
          <a:miter lim="800000"/>
          <a:headEnd/>
          <a:tailEnd/>
        </a:ln>
      </xdr:spPr>
    </xdr:sp>
    <xdr:clientData/>
  </xdr:twoCellAnchor>
  <xdr:twoCellAnchor>
    <xdr:from>
      <xdr:col>2</xdr:col>
      <xdr:colOff>400050</xdr:colOff>
      <xdr:row>26</xdr:row>
      <xdr:rowOff>123825</xdr:rowOff>
    </xdr:from>
    <xdr:to>
      <xdr:col>2</xdr:col>
      <xdr:colOff>485775</xdr:colOff>
      <xdr:row>27</xdr:row>
      <xdr:rowOff>47625</xdr:rowOff>
    </xdr:to>
    <xdr:sp macro="[0]!modRegionSelect.RegionClick" textlink="">
      <xdr:nvSpPr>
        <xdr:cNvPr id="209042" name="ShapeReg_11"/>
        <xdr:cNvSpPr>
          <a:spLocks/>
        </xdr:cNvSpPr>
      </xdr:nvSpPr>
      <xdr:spPr bwMode="auto">
        <a:xfrm>
          <a:off x="1619250" y="4457700"/>
          <a:ext cx="85725" cy="85725"/>
        </a:xfrm>
        <a:custGeom>
          <a:avLst/>
          <a:gdLst>
            <a:gd name="T0" fmla="*/ 2147483647 w 9"/>
            <a:gd name="T1" fmla="*/ 0 h 9"/>
            <a:gd name="T2" fmla="*/ 2147483647 w 9"/>
            <a:gd name="T3" fmla="*/ 2147483647 h 9"/>
            <a:gd name="T4" fmla="*/ 2147483647 w 9"/>
            <a:gd name="T5" fmla="*/ 2147483647 h 9"/>
            <a:gd name="T6" fmla="*/ 0 w 9"/>
            <a:gd name="T7" fmla="*/ 2147483647 h 9"/>
            <a:gd name="T8" fmla="*/ 2147483647 w 9"/>
            <a:gd name="T9" fmla="*/ 2147483647 h 9"/>
            <a:gd name="T10" fmla="*/ 2147483647 w 9"/>
            <a:gd name="T11" fmla="*/ 2147483647 h 9"/>
            <a:gd name="T12" fmla="*/ 2147483647 w 9"/>
            <a:gd name="T13" fmla="*/ 2147483647 h 9"/>
            <a:gd name="T14" fmla="*/ 2147483647 w 9"/>
            <a:gd name="T15" fmla="*/ 2147483647 h 9"/>
            <a:gd name="T16" fmla="*/ 2147483647 w 9"/>
            <a:gd name="T17" fmla="*/ 2147483647 h 9"/>
            <a:gd name="T18" fmla="*/ 2147483647 w 9"/>
            <a:gd name="T19" fmla="*/ 2147483647 h 9"/>
            <a:gd name="T20" fmla="*/ 2147483647 w 9"/>
            <a:gd name="T21" fmla="*/ 2147483647 h 9"/>
            <a:gd name="T22" fmla="*/ 2147483647 w 9"/>
            <a:gd name="T23" fmla="*/ 2147483647 h 9"/>
            <a:gd name="T24" fmla="*/ 2147483647 w 9"/>
            <a:gd name="T25" fmla="*/ 0 h 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
            <a:gd name="T40" fmla="*/ 0 h 9"/>
            <a:gd name="T41" fmla="*/ 9 w 9"/>
            <a:gd name="T42" fmla="*/ 9 h 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9" h="9">
              <a:moveTo>
                <a:pt x="5" y="0"/>
              </a:moveTo>
              <a:lnTo>
                <a:pt x="3" y="1"/>
              </a:lnTo>
              <a:lnTo>
                <a:pt x="1" y="3"/>
              </a:lnTo>
              <a:lnTo>
                <a:pt x="0" y="5"/>
              </a:lnTo>
              <a:lnTo>
                <a:pt x="1" y="7"/>
              </a:lnTo>
              <a:lnTo>
                <a:pt x="3" y="8"/>
              </a:lnTo>
              <a:lnTo>
                <a:pt x="4" y="9"/>
              </a:lnTo>
              <a:lnTo>
                <a:pt x="6" y="9"/>
              </a:lnTo>
              <a:lnTo>
                <a:pt x="8" y="8"/>
              </a:lnTo>
              <a:lnTo>
                <a:pt x="9" y="5"/>
              </a:lnTo>
              <a:lnTo>
                <a:pt x="8" y="3"/>
              </a:lnTo>
              <a:lnTo>
                <a:pt x="7" y="1"/>
              </a:lnTo>
              <a:lnTo>
                <a:pt x="5" y="0"/>
              </a:lnTo>
              <a:close/>
            </a:path>
          </a:pathLst>
        </a:custGeom>
        <a:solidFill>
          <a:srgbClr val="DCDCDC"/>
        </a:solidFill>
        <a:ln w="9525">
          <a:solidFill>
            <a:srgbClr val="000000"/>
          </a:solidFill>
          <a:miter lim="800000"/>
          <a:headEnd/>
          <a:tailEnd/>
        </a:ln>
      </xdr:spPr>
    </xdr:sp>
    <xdr:clientData/>
  </xdr:twoCellAnchor>
  <xdr:twoCellAnchor>
    <xdr:from>
      <xdr:col>11</xdr:col>
      <xdr:colOff>66675</xdr:colOff>
      <xdr:row>23</xdr:row>
      <xdr:rowOff>28575</xdr:rowOff>
    </xdr:from>
    <xdr:to>
      <xdr:col>11</xdr:col>
      <xdr:colOff>352425</xdr:colOff>
      <xdr:row>24</xdr:row>
      <xdr:rowOff>104775</xdr:rowOff>
    </xdr:to>
    <xdr:sp macro="[0]!modRegionSelect.RegionClick" textlink="">
      <xdr:nvSpPr>
        <xdr:cNvPr id="209043" name="ShapeReg_14"/>
        <xdr:cNvSpPr>
          <a:spLocks/>
        </xdr:cNvSpPr>
      </xdr:nvSpPr>
      <xdr:spPr bwMode="auto">
        <a:xfrm>
          <a:off x="6772275" y="3876675"/>
          <a:ext cx="285750" cy="238125"/>
        </a:xfrm>
        <a:custGeom>
          <a:avLst/>
          <a:gdLst>
            <a:gd name="T0" fmla="*/ 2147483647 w 1050"/>
            <a:gd name="T1" fmla="*/ 2147483647 h 914"/>
            <a:gd name="T2" fmla="*/ 2147483647 w 1050"/>
            <a:gd name="T3" fmla="*/ 2147483647 h 914"/>
            <a:gd name="T4" fmla="*/ 2147483647 w 1050"/>
            <a:gd name="T5" fmla="*/ 2147483647 h 914"/>
            <a:gd name="T6" fmla="*/ 2147483647 w 1050"/>
            <a:gd name="T7" fmla="*/ 2147483647 h 914"/>
            <a:gd name="T8" fmla="*/ 2147483647 w 1050"/>
            <a:gd name="T9" fmla="*/ 2147483647 h 914"/>
            <a:gd name="T10" fmla="*/ 2147483647 w 1050"/>
            <a:gd name="T11" fmla="*/ 2147483647 h 914"/>
            <a:gd name="T12" fmla="*/ 2147483647 w 1050"/>
            <a:gd name="T13" fmla="*/ 2147483647 h 914"/>
            <a:gd name="T14" fmla="*/ 2147483647 w 1050"/>
            <a:gd name="T15" fmla="*/ 2147483647 h 914"/>
            <a:gd name="T16" fmla="*/ 2147483647 w 1050"/>
            <a:gd name="T17" fmla="*/ 2147483647 h 914"/>
            <a:gd name="T18" fmla="*/ 2147483647 w 1050"/>
            <a:gd name="T19" fmla="*/ 2147483647 h 914"/>
            <a:gd name="T20" fmla="*/ 2147483647 w 1050"/>
            <a:gd name="T21" fmla="*/ 2147483647 h 914"/>
            <a:gd name="T22" fmla="*/ 2147483647 w 1050"/>
            <a:gd name="T23" fmla="*/ 2147483647 h 914"/>
            <a:gd name="T24" fmla="*/ 2147483647 w 1050"/>
            <a:gd name="T25" fmla="*/ 2147483647 h 914"/>
            <a:gd name="T26" fmla="*/ 2147483647 w 1050"/>
            <a:gd name="T27" fmla="*/ 2147483647 h 914"/>
            <a:gd name="T28" fmla="*/ 2147483647 w 1050"/>
            <a:gd name="T29" fmla="*/ 2147483647 h 914"/>
            <a:gd name="T30" fmla="*/ 2147483647 w 1050"/>
            <a:gd name="T31" fmla="*/ 2147483647 h 914"/>
            <a:gd name="T32" fmla="*/ 0 w 1050"/>
            <a:gd name="T33" fmla="*/ 2147483647 h 914"/>
            <a:gd name="T34" fmla="*/ 2147483647 w 1050"/>
            <a:gd name="T35" fmla="*/ 2147483647 h 914"/>
            <a:gd name="T36" fmla="*/ 2147483647 w 1050"/>
            <a:gd name="T37" fmla="*/ 2147483647 h 914"/>
            <a:gd name="T38" fmla="*/ 2147483647 w 1050"/>
            <a:gd name="T39" fmla="*/ 2147483647 h 914"/>
            <a:gd name="T40" fmla="*/ 2147483647 w 1050"/>
            <a:gd name="T41" fmla="*/ 2147483647 h 914"/>
            <a:gd name="T42" fmla="*/ 2147483647 w 1050"/>
            <a:gd name="T43" fmla="*/ 2147483647 h 914"/>
            <a:gd name="T44" fmla="*/ 2147483647 w 1050"/>
            <a:gd name="T45" fmla="*/ 2147483647 h 914"/>
            <a:gd name="T46" fmla="*/ 2147483647 w 1050"/>
            <a:gd name="T47" fmla="*/ 2147483647 h 914"/>
            <a:gd name="T48" fmla="*/ 2147483647 w 1050"/>
            <a:gd name="T49" fmla="*/ 2147483647 h 914"/>
            <a:gd name="T50" fmla="*/ 2147483647 w 1050"/>
            <a:gd name="T51" fmla="*/ 2147483647 h 914"/>
            <a:gd name="T52" fmla="*/ 2147483647 w 1050"/>
            <a:gd name="T53" fmla="*/ 2147483647 h 914"/>
            <a:gd name="T54" fmla="*/ 2147483647 w 1050"/>
            <a:gd name="T55" fmla="*/ 2147483647 h 914"/>
            <a:gd name="T56" fmla="*/ 2147483647 w 1050"/>
            <a:gd name="T57" fmla="*/ 2147483647 h 914"/>
            <a:gd name="T58" fmla="*/ 2147483647 w 1050"/>
            <a:gd name="T59" fmla="*/ 2147483647 h 914"/>
            <a:gd name="T60" fmla="*/ 2147483647 w 1050"/>
            <a:gd name="T61" fmla="*/ 2147483647 h 914"/>
            <a:gd name="T62" fmla="*/ 2147483647 w 1050"/>
            <a:gd name="T63" fmla="*/ 2147483647 h 914"/>
            <a:gd name="T64" fmla="*/ 2147483647 w 1050"/>
            <a:gd name="T65" fmla="*/ 2147483647 h 914"/>
            <a:gd name="T66" fmla="*/ 2147483647 w 1050"/>
            <a:gd name="T67" fmla="*/ 0 h 914"/>
            <a:gd name="T68" fmla="*/ 2147483647 w 1050"/>
            <a:gd name="T69" fmla="*/ 2147483647 h 914"/>
            <a:gd name="T70" fmla="*/ 2147483647 w 1050"/>
            <a:gd name="T71" fmla="*/ 2147483647 h 914"/>
            <a:gd name="T72" fmla="*/ 2147483647 w 1050"/>
            <a:gd name="T73" fmla="*/ 2147483647 h 914"/>
            <a:gd name="T74" fmla="*/ 2147483647 w 1050"/>
            <a:gd name="T75" fmla="*/ 2147483647 h 914"/>
            <a:gd name="T76" fmla="*/ 2147483647 w 1050"/>
            <a:gd name="T77" fmla="*/ 2147483647 h 91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050"/>
            <a:gd name="T118" fmla="*/ 0 h 914"/>
            <a:gd name="T119" fmla="*/ 1050 w 1050"/>
            <a:gd name="T120" fmla="*/ 914 h 91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050" h="914">
              <a:moveTo>
                <a:pt x="960" y="161"/>
              </a:moveTo>
              <a:lnTo>
                <a:pt x="847" y="222"/>
              </a:lnTo>
              <a:lnTo>
                <a:pt x="819" y="316"/>
              </a:lnTo>
              <a:lnTo>
                <a:pt x="744" y="439"/>
              </a:lnTo>
              <a:lnTo>
                <a:pt x="659" y="547"/>
              </a:lnTo>
              <a:lnTo>
                <a:pt x="697" y="664"/>
              </a:lnTo>
              <a:lnTo>
                <a:pt x="598" y="744"/>
              </a:lnTo>
              <a:lnTo>
                <a:pt x="499" y="801"/>
              </a:lnTo>
              <a:lnTo>
                <a:pt x="414" y="829"/>
              </a:lnTo>
              <a:lnTo>
                <a:pt x="391" y="914"/>
              </a:lnTo>
              <a:lnTo>
                <a:pt x="302" y="914"/>
              </a:lnTo>
              <a:lnTo>
                <a:pt x="212" y="862"/>
              </a:lnTo>
              <a:lnTo>
                <a:pt x="146" y="838"/>
              </a:lnTo>
              <a:lnTo>
                <a:pt x="146" y="730"/>
              </a:lnTo>
              <a:lnTo>
                <a:pt x="71" y="664"/>
              </a:lnTo>
              <a:lnTo>
                <a:pt x="10" y="603"/>
              </a:lnTo>
              <a:lnTo>
                <a:pt x="0" y="499"/>
              </a:lnTo>
              <a:lnTo>
                <a:pt x="22" y="444"/>
              </a:lnTo>
              <a:lnTo>
                <a:pt x="1" y="370"/>
              </a:lnTo>
              <a:lnTo>
                <a:pt x="47" y="351"/>
              </a:lnTo>
              <a:lnTo>
                <a:pt x="97" y="361"/>
              </a:lnTo>
              <a:lnTo>
                <a:pt x="146" y="284"/>
              </a:lnTo>
              <a:lnTo>
                <a:pt x="190" y="241"/>
              </a:lnTo>
              <a:lnTo>
                <a:pt x="182" y="142"/>
              </a:lnTo>
              <a:lnTo>
                <a:pt x="258" y="132"/>
              </a:lnTo>
              <a:lnTo>
                <a:pt x="338" y="146"/>
              </a:lnTo>
              <a:lnTo>
                <a:pt x="445" y="96"/>
              </a:lnTo>
              <a:lnTo>
                <a:pt x="521" y="132"/>
              </a:lnTo>
              <a:lnTo>
                <a:pt x="614" y="243"/>
              </a:lnTo>
              <a:lnTo>
                <a:pt x="674" y="160"/>
              </a:lnTo>
              <a:cubicBezTo>
                <a:pt x="674" y="160"/>
                <a:pt x="797" y="138"/>
                <a:pt x="803" y="132"/>
              </a:cubicBezTo>
              <a:cubicBezTo>
                <a:pt x="809" y="126"/>
                <a:pt x="851" y="44"/>
                <a:pt x="851" y="44"/>
              </a:cubicBezTo>
              <a:lnTo>
                <a:pt x="948" y="32"/>
              </a:lnTo>
              <a:lnTo>
                <a:pt x="1028" y="0"/>
              </a:lnTo>
              <a:lnTo>
                <a:pt x="1020" y="76"/>
              </a:lnTo>
              <a:lnTo>
                <a:pt x="1050" y="106"/>
              </a:lnTo>
              <a:lnTo>
                <a:pt x="1040" y="161"/>
              </a:lnTo>
              <a:lnTo>
                <a:pt x="960" y="161"/>
              </a:lnTo>
              <a:close/>
            </a:path>
          </a:pathLst>
        </a:custGeom>
        <a:solidFill>
          <a:srgbClr val="DCDCDC"/>
        </a:solidFill>
        <a:ln w="9525">
          <a:solidFill>
            <a:srgbClr val="000000"/>
          </a:solidFill>
          <a:miter lim="800000"/>
          <a:headEnd/>
          <a:tailEnd/>
        </a:ln>
      </xdr:spPr>
    </xdr:sp>
    <xdr:clientData/>
  </xdr:twoCellAnchor>
  <xdr:twoCellAnchor>
    <xdr:from>
      <xdr:col>9</xdr:col>
      <xdr:colOff>228600</xdr:colOff>
      <xdr:row>19</xdr:row>
      <xdr:rowOff>142875</xdr:rowOff>
    </xdr:from>
    <xdr:to>
      <xdr:col>11</xdr:col>
      <xdr:colOff>76200</xdr:colOff>
      <xdr:row>24</xdr:row>
      <xdr:rowOff>47625</xdr:rowOff>
    </xdr:to>
    <xdr:sp macro="[0]!modRegionSelect.RegionClick" textlink="">
      <xdr:nvSpPr>
        <xdr:cNvPr id="209044" name="ShapeReg_2"/>
        <xdr:cNvSpPr>
          <a:spLocks/>
        </xdr:cNvSpPr>
      </xdr:nvSpPr>
      <xdr:spPr bwMode="auto">
        <a:xfrm>
          <a:off x="5715000" y="3343275"/>
          <a:ext cx="1066800" cy="714375"/>
        </a:xfrm>
        <a:custGeom>
          <a:avLst/>
          <a:gdLst>
            <a:gd name="T0" fmla="*/ 2147483647 w 3973"/>
            <a:gd name="T1" fmla="*/ 2147483647 h 2665"/>
            <a:gd name="T2" fmla="*/ 2147483647 w 3973"/>
            <a:gd name="T3" fmla="*/ 2147483647 h 2665"/>
            <a:gd name="T4" fmla="*/ 2147483647 w 3973"/>
            <a:gd name="T5" fmla="*/ 2147483647 h 2665"/>
            <a:gd name="T6" fmla="*/ 2147483647 w 3973"/>
            <a:gd name="T7" fmla="*/ 2147483647 h 2665"/>
            <a:gd name="T8" fmla="*/ 2147483647 w 3973"/>
            <a:gd name="T9" fmla="*/ 2147483647 h 2665"/>
            <a:gd name="T10" fmla="*/ 2147483647 w 3973"/>
            <a:gd name="T11" fmla="*/ 2147483647 h 2665"/>
            <a:gd name="T12" fmla="*/ 2147483647 w 3973"/>
            <a:gd name="T13" fmla="*/ 2147483647 h 2665"/>
            <a:gd name="T14" fmla="*/ 2147483647 w 3973"/>
            <a:gd name="T15" fmla="*/ 2147483647 h 2665"/>
            <a:gd name="T16" fmla="*/ 2147483647 w 3973"/>
            <a:gd name="T17" fmla="*/ 2147483647 h 2665"/>
            <a:gd name="T18" fmla="*/ 2147483647 w 3973"/>
            <a:gd name="T19" fmla="*/ 2147483647 h 2665"/>
            <a:gd name="T20" fmla="*/ 2147483647 w 3973"/>
            <a:gd name="T21" fmla="*/ 2147483647 h 2665"/>
            <a:gd name="T22" fmla="*/ 2147483647 w 3973"/>
            <a:gd name="T23" fmla="*/ 2147483647 h 2665"/>
            <a:gd name="T24" fmla="*/ 2147483647 w 3973"/>
            <a:gd name="T25" fmla="*/ 2147483647 h 2665"/>
            <a:gd name="T26" fmla="*/ 2147483647 w 3973"/>
            <a:gd name="T27" fmla="*/ 2147483647 h 2665"/>
            <a:gd name="T28" fmla="*/ 2147483647 w 3973"/>
            <a:gd name="T29" fmla="*/ 2147483647 h 2665"/>
            <a:gd name="T30" fmla="*/ 2147483647 w 3973"/>
            <a:gd name="T31" fmla="*/ 2147483647 h 2665"/>
            <a:gd name="T32" fmla="*/ 2147483647 w 3973"/>
            <a:gd name="T33" fmla="*/ 2147483647 h 2665"/>
            <a:gd name="T34" fmla="*/ 2147483647 w 3973"/>
            <a:gd name="T35" fmla="*/ 2147483647 h 2665"/>
            <a:gd name="T36" fmla="*/ 2147483647 w 3973"/>
            <a:gd name="T37" fmla="*/ 2147483647 h 2665"/>
            <a:gd name="T38" fmla="*/ 2147483647 w 3973"/>
            <a:gd name="T39" fmla="*/ 2147483647 h 2665"/>
            <a:gd name="T40" fmla="*/ 2147483647 w 3973"/>
            <a:gd name="T41" fmla="*/ 2147483647 h 2665"/>
            <a:gd name="T42" fmla="*/ 2147483647 w 3973"/>
            <a:gd name="T43" fmla="*/ 2147483647 h 2665"/>
            <a:gd name="T44" fmla="*/ 2147483647 w 3973"/>
            <a:gd name="T45" fmla="*/ 2147483647 h 2665"/>
            <a:gd name="T46" fmla="*/ 2147483647 w 3973"/>
            <a:gd name="T47" fmla="*/ 2147483647 h 2665"/>
            <a:gd name="T48" fmla="*/ 2147483647 w 3973"/>
            <a:gd name="T49" fmla="*/ 2147483647 h 2665"/>
            <a:gd name="T50" fmla="*/ 2147483647 w 3973"/>
            <a:gd name="T51" fmla="*/ 2147483647 h 2665"/>
            <a:gd name="T52" fmla="*/ 2147483647 w 3973"/>
            <a:gd name="T53" fmla="*/ 2147483647 h 2665"/>
            <a:gd name="T54" fmla="*/ 2147483647 w 3973"/>
            <a:gd name="T55" fmla="*/ 2147483647 h 2665"/>
            <a:gd name="T56" fmla="*/ 2147483647 w 3973"/>
            <a:gd name="T57" fmla="*/ 2147483647 h 2665"/>
            <a:gd name="T58" fmla="*/ 2147483647 w 3973"/>
            <a:gd name="T59" fmla="*/ 2147483647 h 2665"/>
            <a:gd name="T60" fmla="*/ 2147483647 w 3973"/>
            <a:gd name="T61" fmla="*/ 2147483647 h 2665"/>
            <a:gd name="T62" fmla="*/ 2147483647 w 3973"/>
            <a:gd name="T63" fmla="*/ 0 h 2665"/>
            <a:gd name="T64" fmla="*/ 2147483647 w 3973"/>
            <a:gd name="T65" fmla="*/ 2147483647 h 2665"/>
            <a:gd name="T66" fmla="*/ 2147483647 w 3973"/>
            <a:gd name="T67" fmla="*/ 2147483647 h 2665"/>
            <a:gd name="T68" fmla="*/ 2147483647 w 3973"/>
            <a:gd name="T69" fmla="*/ 2147483647 h 2665"/>
            <a:gd name="T70" fmla="*/ 2147483647 w 3973"/>
            <a:gd name="T71" fmla="*/ 2147483647 h 2665"/>
            <a:gd name="T72" fmla="*/ 2147483647 w 3973"/>
            <a:gd name="T73" fmla="*/ 2147483647 h 2665"/>
            <a:gd name="T74" fmla="*/ 2147483647 w 3973"/>
            <a:gd name="T75" fmla="*/ 2147483647 h 2665"/>
            <a:gd name="T76" fmla="*/ 2147483647 w 3973"/>
            <a:gd name="T77" fmla="*/ 2147483647 h 2665"/>
            <a:gd name="T78" fmla="*/ 2147483647 w 3973"/>
            <a:gd name="T79" fmla="*/ 2147483647 h 2665"/>
            <a:gd name="T80" fmla="*/ 2147483647 w 3973"/>
            <a:gd name="T81" fmla="*/ 2147483647 h 2665"/>
            <a:gd name="T82" fmla="*/ 2147483647 w 3973"/>
            <a:gd name="T83" fmla="*/ 2147483647 h 2665"/>
            <a:gd name="T84" fmla="*/ 2147483647 w 3973"/>
            <a:gd name="T85" fmla="*/ 2147483647 h 2665"/>
            <a:gd name="T86" fmla="*/ 2147483647 w 3973"/>
            <a:gd name="T87" fmla="*/ 2147483647 h 2665"/>
            <a:gd name="T88" fmla="*/ 2147483647 w 3973"/>
            <a:gd name="T89" fmla="*/ 2147483647 h 2665"/>
            <a:gd name="T90" fmla="*/ 2147483647 w 3973"/>
            <a:gd name="T91" fmla="*/ 2147483647 h 2665"/>
            <a:gd name="T92" fmla="*/ 2147483647 w 3973"/>
            <a:gd name="T93" fmla="*/ 2147483647 h 2665"/>
            <a:gd name="T94" fmla="*/ 2147483647 w 3973"/>
            <a:gd name="T95" fmla="*/ 2147483647 h 2665"/>
            <a:gd name="T96" fmla="*/ 2147483647 w 3973"/>
            <a:gd name="T97" fmla="*/ 2147483647 h 2665"/>
            <a:gd name="T98" fmla="*/ 2147483647 w 3973"/>
            <a:gd name="T99" fmla="*/ 2147483647 h 2665"/>
            <a:gd name="T100" fmla="*/ 2147483647 w 3973"/>
            <a:gd name="T101" fmla="*/ 2147483647 h 2665"/>
            <a:gd name="T102" fmla="*/ 2147483647 w 3973"/>
            <a:gd name="T103" fmla="*/ 2147483647 h 2665"/>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3973"/>
            <a:gd name="T157" fmla="*/ 0 h 2665"/>
            <a:gd name="T158" fmla="*/ 3973 w 3973"/>
            <a:gd name="T159" fmla="*/ 2665 h 2665"/>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3973" h="2665">
              <a:moveTo>
                <a:pt x="3835" y="2540"/>
              </a:moveTo>
              <a:lnTo>
                <a:pt x="3781" y="2594"/>
              </a:lnTo>
              <a:lnTo>
                <a:pt x="3673" y="2566"/>
              </a:lnTo>
              <a:lnTo>
                <a:pt x="3583" y="2543"/>
              </a:lnTo>
              <a:lnTo>
                <a:pt x="3447" y="2561"/>
              </a:lnTo>
              <a:lnTo>
                <a:pt x="3320" y="2561"/>
              </a:lnTo>
              <a:lnTo>
                <a:pt x="3268" y="2613"/>
              </a:lnTo>
              <a:lnTo>
                <a:pt x="3127" y="2665"/>
              </a:lnTo>
              <a:lnTo>
                <a:pt x="2986" y="2637"/>
              </a:lnTo>
              <a:lnTo>
                <a:pt x="2927" y="2521"/>
              </a:lnTo>
              <a:lnTo>
                <a:pt x="2859" y="2453"/>
              </a:lnTo>
              <a:cubicBezTo>
                <a:pt x="2859" y="2453"/>
                <a:pt x="2779" y="2406"/>
                <a:pt x="2779" y="2387"/>
              </a:cubicBezTo>
              <a:cubicBezTo>
                <a:pt x="2779" y="2369"/>
                <a:pt x="2689" y="2298"/>
                <a:pt x="2689" y="2298"/>
              </a:cubicBezTo>
              <a:lnTo>
                <a:pt x="2577" y="2279"/>
              </a:lnTo>
              <a:lnTo>
                <a:pt x="2530" y="2166"/>
              </a:lnTo>
              <a:lnTo>
                <a:pt x="2421" y="2082"/>
              </a:lnTo>
              <a:lnTo>
                <a:pt x="2346" y="2006"/>
              </a:lnTo>
              <a:lnTo>
                <a:pt x="2243" y="1978"/>
              </a:lnTo>
              <a:lnTo>
                <a:pt x="2205" y="1879"/>
              </a:lnTo>
              <a:lnTo>
                <a:pt x="2111" y="1837"/>
              </a:lnTo>
              <a:lnTo>
                <a:pt x="2054" y="1781"/>
              </a:lnTo>
              <a:lnTo>
                <a:pt x="1866" y="1762"/>
              </a:lnTo>
              <a:lnTo>
                <a:pt x="1768" y="1762"/>
              </a:lnTo>
              <a:lnTo>
                <a:pt x="1655" y="1823"/>
              </a:lnTo>
              <a:lnTo>
                <a:pt x="1514" y="1799"/>
              </a:lnTo>
              <a:lnTo>
                <a:pt x="1405" y="1837"/>
              </a:lnTo>
              <a:lnTo>
                <a:pt x="1288" y="1837"/>
              </a:lnTo>
              <a:lnTo>
                <a:pt x="1128" y="1955"/>
              </a:lnTo>
              <a:lnTo>
                <a:pt x="1053" y="2030"/>
              </a:lnTo>
              <a:lnTo>
                <a:pt x="984" y="1912"/>
              </a:lnTo>
              <a:lnTo>
                <a:pt x="954" y="1851"/>
              </a:lnTo>
              <a:lnTo>
                <a:pt x="874" y="1851"/>
              </a:lnTo>
              <a:lnTo>
                <a:pt x="850" y="1750"/>
              </a:lnTo>
              <a:lnTo>
                <a:pt x="810" y="1689"/>
              </a:lnTo>
              <a:lnTo>
                <a:pt x="881" y="1647"/>
              </a:lnTo>
              <a:lnTo>
                <a:pt x="881" y="1614"/>
              </a:lnTo>
              <a:lnTo>
                <a:pt x="843" y="1614"/>
              </a:lnTo>
              <a:lnTo>
                <a:pt x="780" y="1546"/>
              </a:lnTo>
              <a:lnTo>
                <a:pt x="728" y="1538"/>
              </a:lnTo>
              <a:lnTo>
                <a:pt x="740" y="1419"/>
              </a:lnTo>
              <a:lnTo>
                <a:pt x="709" y="1364"/>
              </a:lnTo>
              <a:lnTo>
                <a:pt x="676" y="1273"/>
              </a:lnTo>
              <a:lnTo>
                <a:pt x="601" y="1235"/>
              </a:lnTo>
              <a:lnTo>
                <a:pt x="547" y="1310"/>
              </a:lnTo>
              <a:lnTo>
                <a:pt x="491" y="1289"/>
              </a:lnTo>
              <a:lnTo>
                <a:pt x="486" y="1209"/>
              </a:lnTo>
              <a:lnTo>
                <a:pt x="448" y="1172"/>
              </a:lnTo>
              <a:lnTo>
                <a:pt x="393" y="1156"/>
              </a:lnTo>
              <a:lnTo>
                <a:pt x="335" y="1214"/>
              </a:lnTo>
              <a:lnTo>
                <a:pt x="307" y="1284"/>
              </a:lnTo>
              <a:lnTo>
                <a:pt x="211" y="1259"/>
              </a:lnTo>
              <a:lnTo>
                <a:pt x="180" y="1200"/>
              </a:lnTo>
              <a:lnTo>
                <a:pt x="237" y="1129"/>
              </a:lnTo>
              <a:lnTo>
                <a:pt x="204" y="1075"/>
              </a:lnTo>
              <a:lnTo>
                <a:pt x="140" y="1096"/>
              </a:lnTo>
              <a:lnTo>
                <a:pt x="58" y="1075"/>
              </a:lnTo>
              <a:lnTo>
                <a:pt x="1" y="1018"/>
              </a:lnTo>
              <a:lnTo>
                <a:pt x="0" y="961"/>
              </a:lnTo>
              <a:lnTo>
                <a:pt x="82" y="879"/>
              </a:lnTo>
              <a:lnTo>
                <a:pt x="173" y="803"/>
              </a:lnTo>
              <a:lnTo>
                <a:pt x="264" y="803"/>
              </a:lnTo>
              <a:lnTo>
                <a:pt x="307" y="760"/>
              </a:lnTo>
              <a:lnTo>
                <a:pt x="358" y="811"/>
              </a:lnTo>
              <a:lnTo>
                <a:pt x="429" y="826"/>
              </a:lnTo>
              <a:lnTo>
                <a:pt x="461" y="794"/>
              </a:lnTo>
              <a:lnTo>
                <a:pt x="555" y="794"/>
              </a:lnTo>
              <a:lnTo>
                <a:pt x="594" y="844"/>
              </a:lnTo>
              <a:cubicBezTo>
                <a:pt x="594" y="844"/>
                <a:pt x="652" y="851"/>
                <a:pt x="652" y="844"/>
              </a:cubicBezTo>
              <a:cubicBezTo>
                <a:pt x="652" y="837"/>
                <a:pt x="670" y="773"/>
                <a:pt x="670" y="773"/>
              </a:cubicBezTo>
              <a:lnTo>
                <a:pt x="787" y="797"/>
              </a:lnTo>
              <a:lnTo>
                <a:pt x="829" y="756"/>
              </a:lnTo>
              <a:lnTo>
                <a:pt x="914" y="738"/>
              </a:lnTo>
              <a:lnTo>
                <a:pt x="993" y="773"/>
              </a:lnTo>
              <a:lnTo>
                <a:pt x="1093" y="873"/>
              </a:lnTo>
              <a:lnTo>
                <a:pt x="1169" y="838"/>
              </a:lnTo>
              <a:lnTo>
                <a:pt x="1255" y="817"/>
              </a:lnTo>
              <a:lnTo>
                <a:pt x="1293" y="764"/>
              </a:lnTo>
              <a:lnTo>
                <a:pt x="1357" y="794"/>
              </a:lnTo>
              <a:lnTo>
                <a:pt x="1404" y="747"/>
              </a:lnTo>
              <a:lnTo>
                <a:pt x="1457" y="747"/>
              </a:lnTo>
              <a:lnTo>
                <a:pt x="1507" y="797"/>
              </a:lnTo>
              <a:lnTo>
                <a:pt x="1694" y="610"/>
              </a:lnTo>
              <a:lnTo>
                <a:pt x="1795" y="626"/>
              </a:lnTo>
              <a:lnTo>
                <a:pt x="1795" y="562"/>
              </a:lnTo>
              <a:lnTo>
                <a:pt x="1921" y="515"/>
              </a:lnTo>
              <a:lnTo>
                <a:pt x="2013" y="532"/>
              </a:lnTo>
              <a:cubicBezTo>
                <a:pt x="2013" y="532"/>
                <a:pt x="2102" y="478"/>
                <a:pt x="2107" y="474"/>
              </a:cubicBezTo>
              <a:cubicBezTo>
                <a:pt x="2111" y="469"/>
                <a:pt x="2101" y="377"/>
                <a:pt x="2101" y="377"/>
              </a:cubicBezTo>
              <a:lnTo>
                <a:pt x="2253" y="285"/>
              </a:lnTo>
              <a:lnTo>
                <a:pt x="2397" y="168"/>
              </a:lnTo>
              <a:lnTo>
                <a:pt x="2435" y="189"/>
              </a:lnTo>
              <a:lnTo>
                <a:pt x="2495" y="159"/>
              </a:lnTo>
              <a:lnTo>
                <a:pt x="2547" y="93"/>
              </a:lnTo>
              <a:lnTo>
                <a:pt x="2623" y="82"/>
              </a:lnTo>
              <a:lnTo>
                <a:pt x="2688" y="16"/>
              </a:lnTo>
              <a:lnTo>
                <a:pt x="2773" y="0"/>
              </a:lnTo>
              <a:lnTo>
                <a:pt x="2857" y="48"/>
              </a:lnTo>
              <a:lnTo>
                <a:pt x="2825" y="131"/>
              </a:lnTo>
              <a:cubicBezTo>
                <a:pt x="2825" y="131"/>
                <a:pt x="2833" y="195"/>
                <a:pt x="2827" y="195"/>
              </a:cubicBezTo>
              <a:cubicBezTo>
                <a:pt x="2821" y="195"/>
                <a:pt x="2769" y="276"/>
                <a:pt x="2769" y="276"/>
              </a:cubicBezTo>
              <a:lnTo>
                <a:pt x="2769" y="420"/>
              </a:lnTo>
              <a:lnTo>
                <a:pt x="2736" y="416"/>
              </a:lnTo>
              <a:lnTo>
                <a:pt x="2710" y="481"/>
              </a:lnTo>
              <a:lnTo>
                <a:pt x="2760" y="565"/>
              </a:lnTo>
              <a:lnTo>
                <a:pt x="2760" y="629"/>
              </a:lnTo>
              <a:lnTo>
                <a:pt x="2704" y="662"/>
              </a:lnTo>
              <a:lnTo>
                <a:pt x="2670" y="740"/>
              </a:lnTo>
              <a:lnTo>
                <a:pt x="2730" y="812"/>
              </a:lnTo>
              <a:lnTo>
                <a:pt x="2845" y="829"/>
              </a:lnTo>
              <a:lnTo>
                <a:pt x="2885" y="792"/>
              </a:lnTo>
              <a:lnTo>
                <a:pt x="2960" y="768"/>
              </a:lnTo>
              <a:lnTo>
                <a:pt x="3090" y="945"/>
              </a:lnTo>
              <a:lnTo>
                <a:pt x="3147" y="895"/>
              </a:lnTo>
              <a:lnTo>
                <a:pt x="3205" y="897"/>
              </a:lnTo>
              <a:lnTo>
                <a:pt x="3291" y="770"/>
              </a:lnTo>
              <a:lnTo>
                <a:pt x="3381" y="737"/>
              </a:lnTo>
              <a:lnTo>
                <a:pt x="3412" y="706"/>
              </a:lnTo>
              <a:lnTo>
                <a:pt x="3392" y="617"/>
              </a:lnTo>
              <a:lnTo>
                <a:pt x="3416" y="543"/>
              </a:lnTo>
              <a:lnTo>
                <a:pt x="3507" y="526"/>
              </a:lnTo>
              <a:lnTo>
                <a:pt x="3557" y="477"/>
              </a:lnTo>
              <a:lnTo>
                <a:pt x="3607" y="388"/>
              </a:lnTo>
              <a:lnTo>
                <a:pt x="3694" y="379"/>
              </a:lnTo>
              <a:lnTo>
                <a:pt x="3776" y="461"/>
              </a:lnTo>
              <a:lnTo>
                <a:pt x="3800" y="603"/>
              </a:lnTo>
              <a:lnTo>
                <a:pt x="3886" y="664"/>
              </a:lnTo>
              <a:lnTo>
                <a:pt x="3852" y="780"/>
              </a:lnTo>
              <a:lnTo>
                <a:pt x="3699" y="837"/>
              </a:lnTo>
              <a:lnTo>
                <a:pt x="3617" y="835"/>
              </a:lnTo>
              <a:lnTo>
                <a:pt x="3580" y="886"/>
              </a:lnTo>
              <a:lnTo>
                <a:pt x="3675" y="981"/>
              </a:lnTo>
              <a:lnTo>
                <a:pt x="3679" y="1044"/>
              </a:lnTo>
              <a:lnTo>
                <a:pt x="3595" y="1138"/>
              </a:lnTo>
              <a:lnTo>
                <a:pt x="3585" y="1275"/>
              </a:lnTo>
              <a:lnTo>
                <a:pt x="3504" y="1349"/>
              </a:lnTo>
              <a:lnTo>
                <a:pt x="3500" y="1414"/>
              </a:lnTo>
              <a:lnTo>
                <a:pt x="3436" y="1490"/>
              </a:lnTo>
              <a:lnTo>
                <a:pt x="3492" y="1575"/>
              </a:lnTo>
              <a:lnTo>
                <a:pt x="3448" y="1655"/>
              </a:lnTo>
              <a:lnTo>
                <a:pt x="3467" y="1845"/>
              </a:lnTo>
              <a:lnTo>
                <a:pt x="3519" y="1896"/>
              </a:lnTo>
              <a:lnTo>
                <a:pt x="3567" y="1896"/>
              </a:lnTo>
              <a:lnTo>
                <a:pt x="3619" y="1977"/>
              </a:lnTo>
              <a:lnTo>
                <a:pt x="3659" y="1936"/>
              </a:lnTo>
              <a:lnTo>
                <a:pt x="3762" y="1946"/>
              </a:lnTo>
              <a:lnTo>
                <a:pt x="3780" y="2021"/>
              </a:lnTo>
              <a:lnTo>
                <a:pt x="3868" y="2085"/>
              </a:lnTo>
              <a:lnTo>
                <a:pt x="3876" y="2152"/>
              </a:lnTo>
              <a:lnTo>
                <a:pt x="3917" y="2162"/>
              </a:lnTo>
              <a:lnTo>
                <a:pt x="3969" y="2202"/>
              </a:lnTo>
              <a:lnTo>
                <a:pt x="3973" y="2314"/>
              </a:lnTo>
              <a:lnTo>
                <a:pt x="3927" y="2333"/>
              </a:lnTo>
              <a:lnTo>
                <a:pt x="3948" y="2407"/>
              </a:lnTo>
              <a:lnTo>
                <a:pt x="3926" y="2462"/>
              </a:lnTo>
              <a:lnTo>
                <a:pt x="3936" y="2566"/>
              </a:lnTo>
              <a:lnTo>
                <a:pt x="3835" y="2540"/>
              </a:lnTo>
              <a:close/>
            </a:path>
          </a:pathLst>
        </a:custGeom>
        <a:solidFill>
          <a:srgbClr val="DCDCDC"/>
        </a:solidFill>
        <a:ln w="9525">
          <a:solidFill>
            <a:srgbClr val="000000"/>
          </a:solidFill>
          <a:miter lim="800000"/>
          <a:headEnd/>
          <a:tailEnd/>
        </a:ln>
      </xdr:spPr>
    </xdr:sp>
    <xdr:clientData/>
  </xdr:twoCellAnchor>
  <xdr:twoCellAnchor>
    <xdr:from>
      <xdr:col>8</xdr:col>
      <xdr:colOff>352425</xdr:colOff>
      <xdr:row>20</xdr:row>
      <xdr:rowOff>123825</xdr:rowOff>
    </xdr:from>
    <xdr:to>
      <xdr:col>9</xdr:col>
      <xdr:colOff>514350</xdr:colOff>
      <xdr:row>27</xdr:row>
      <xdr:rowOff>123825</xdr:rowOff>
    </xdr:to>
    <xdr:sp macro="[0]!modRegionSelect.RegionClick" textlink="">
      <xdr:nvSpPr>
        <xdr:cNvPr id="209045" name="ShapeReg_15"/>
        <xdr:cNvSpPr>
          <a:spLocks/>
        </xdr:cNvSpPr>
      </xdr:nvSpPr>
      <xdr:spPr bwMode="auto">
        <a:xfrm>
          <a:off x="5229225" y="3486150"/>
          <a:ext cx="771525" cy="1133475"/>
        </a:xfrm>
        <a:custGeom>
          <a:avLst/>
          <a:gdLst>
            <a:gd name="T0" fmla="*/ 2147483647 w 81"/>
            <a:gd name="T1" fmla="*/ 2147483647 h 119"/>
            <a:gd name="T2" fmla="*/ 2147483647 w 81"/>
            <a:gd name="T3" fmla="*/ 2147483647 h 119"/>
            <a:gd name="T4" fmla="*/ 2147483647 w 81"/>
            <a:gd name="T5" fmla="*/ 2147483647 h 119"/>
            <a:gd name="T6" fmla="*/ 2147483647 w 81"/>
            <a:gd name="T7" fmla="*/ 2147483647 h 119"/>
            <a:gd name="T8" fmla="*/ 2147483647 w 81"/>
            <a:gd name="T9" fmla="*/ 2147483647 h 119"/>
            <a:gd name="T10" fmla="*/ 2147483647 w 81"/>
            <a:gd name="T11" fmla="*/ 2147483647 h 119"/>
            <a:gd name="T12" fmla="*/ 2147483647 w 81"/>
            <a:gd name="T13" fmla="*/ 2147483647 h 119"/>
            <a:gd name="T14" fmla="*/ 2147483647 w 81"/>
            <a:gd name="T15" fmla="*/ 2147483647 h 119"/>
            <a:gd name="T16" fmla="*/ 2147483647 w 81"/>
            <a:gd name="T17" fmla="*/ 2147483647 h 119"/>
            <a:gd name="T18" fmla="*/ 2147483647 w 81"/>
            <a:gd name="T19" fmla="*/ 2147483647 h 119"/>
            <a:gd name="T20" fmla="*/ 2147483647 w 81"/>
            <a:gd name="T21" fmla="*/ 2147483647 h 119"/>
            <a:gd name="T22" fmla="*/ 2147483647 w 81"/>
            <a:gd name="T23" fmla="*/ 2147483647 h 119"/>
            <a:gd name="T24" fmla="*/ 2147483647 w 81"/>
            <a:gd name="T25" fmla="*/ 2147483647 h 119"/>
            <a:gd name="T26" fmla="*/ 2147483647 w 81"/>
            <a:gd name="T27" fmla="*/ 2147483647 h 119"/>
            <a:gd name="T28" fmla="*/ 2147483647 w 81"/>
            <a:gd name="T29" fmla="*/ 2147483647 h 119"/>
            <a:gd name="T30" fmla="*/ 2147483647 w 81"/>
            <a:gd name="T31" fmla="*/ 0 h 119"/>
            <a:gd name="T32" fmla="*/ 2147483647 w 81"/>
            <a:gd name="T33" fmla="*/ 0 h 119"/>
            <a:gd name="T34" fmla="*/ 2147483647 w 81"/>
            <a:gd name="T35" fmla="*/ 2147483647 h 119"/>
            <a:gd name="T36" fmla="*/ 2147483647 w 81"/>
            <a:gd name="T37" fmla="*/ 2147483647 h 119"/>
            <a:gd name="T38" fmla="*/ 2147483647 w 81"/>
            <a:gd name="T39" fmla="*/ 2147483647 h 119"/>
            <a:gd name="T40" fmla="*/ 2147483647 w 81"/>
            <a:gd name="T41" fmla="*/ 2147483647 h 119"/>
            <a:gd name="T42" fmla="*/ 2147483647 w 81"/>
            <a:gd name="T43" fmla="*/ 2147483647 h 119"/>
            <a:gd name="T44" fmla="*/ 2147483647 w 81"/>
            <a:gd name="T45" fmla="*/ 2147483647 h 119"/>
            <a:gd name="T46" fmla="*/ 2147483647 w 81"/>
            <a:gd name="T47" fmla="*/ 2147483647 h 119"/>
            <a:gd name="T48" fmla="*/ 2147483647 w 81"/>
            <a:gd name="T49" fmla="*/ 2147483647 h 119"/>
            <a:gd name="T50" fmla="*/ 2147483647 w 81"/>
            <a:gd name="T51" fmla="*/ 2147483647 h 119"/>
            <a:gd name="T52" fmla="*/ 2147483647 w 81"/>
            <a:gd name="T53" fmla="*/ 2147483647 h 119"/>
            <a:gd name="T54" fmla="*/ 2147483647 w 81"/>
            <a:gd name="T55" fmla="*/ 2147483647 h 119"/>
            <a:gd name="T56" fmla="*/ 2147483647 w 81"/>
            <a:gd name="T57" fmla="*/ 2147483647 h 119"/>
            <a:gd name="T58" fmla="*/ 2147483647 w 81"/>
            <a:gd name="T59" fmla="*/ 2147483647 h 119"/>
            <a:gd name="T60" fmla="*/ 2147483647 w 81"/>
            <a:gd name="T61" fmla="*/ 2147483647 h 119"/>
            <a:gd name="T62" fmla="*/ 2147483647 w 81"/>
            <a:gd name="T63" fmla="*/ 2147483647 h 119"/>
            <a:gd name="T64" fmla="*/ 2147483647 w 81"/>
            <a:gd name="T65" fmla="*/ 2147483647 h 119"/>
            <a:gd name="T66" fmla="*/ 2147483647 w 81"/>
            <a:gd name="T67" fmla="*/ 2147483647 h 119"/>
            <a:gd name="T68" fmla="*/ 2147483647 w 81"/>
            <a:gd name="T69" fmla="*/ 2147483647 h 119"/>
            <a:gd name="T70" fmla="*/ 2147483647 w 81"/>
            <a:gd name="T71" fmla="*/ 2147483647 h 119"/>
            <a:gd name="T72" fmla="*/ 2147483647 w 81"/>
            <a:gd name="T73" fmla="*/ 2147483647 h 119"/>
            <a:gd name="T74" fmla="*/ 0 w 81"/>
            <a:gd name="T75" fmla="*/ 2147483647 h 119"/>
            <a:gd name="T76" fmla="*/ 2147483647 w 81"/>
            <a:gd name="T77" fmla="*/ 2147483647 h 119"/>
            <a:gd name="T78" fmla="*/ 2147483647 w 81"/>
            <a:gd name="T79" fmla="*/ 2147483647 h 119"/>
            <a:gd name="T80" fmla="*/ 2147483647 w 81"/>
            <a:gd name="T81" fmla="*/ 2147483647 h 119"/>
            <a:gd name="T82" fmla="*/ 2147483647 w 81"/>
            <a:gd name="T83" fmla="*/ 2147483647 h 119"/>
            <a:gd name="T84" fmla="*/ 2147483647 w 81"/>
            <a:gd name="T85" fmla="*/ 2147483647 h 119"/>
            <a:gd name="T86" fmla="*/ 2147483647 w 81"/>
            <a:gd name="T87" fmla="*/ 2147483647 h 119"/>
            <a:gd name="T88" fmla="*/ 2147483647 w 81"/>
            <a:gd name="T89" fmla="*/ 2147483647 h 119"/>
            <a:gd name="T90" fmla="*/ 2147483647 w 81"/>
            <a:gd name="T91" fmla="*/ 2147483647 h 119"/>
            <a:gd name="T92" fmla="*/ 2147483647 w 81"/>
            <a:gd name="T93" fmla="*/ 2147483647 h 119"/>
            <a:gd name="T94" fmla="*/ 2147483647 w 81"/>
            <a:gd name="T95" fmla="*/ 2147483647 h 119"/>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81"/>
            <a:gd name="T145" fmla="*/ 0 h 119"/>
            <a:gd name="T146" fmla="*/ 81 w 81"/>
            <a:gd name="T147" fmla="*/ 119 h 119"/>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81" h="119">
              <a:moveTo>
                <a:pt x="78" y="70"/>
              </a:moveTo>
              <a:lnTo>
                <a:pt x="79" y="64"/>
              </a:lnTo>
              <a:lnTo>
                <a:pt x="80" y="62"/>
              </a:lnTo>
              <a:lnTo>
                <a:pt x="79" y="58"/>
              </a:lnTo>
              <a:lnTo>
                <a:pt x="77" y="56"/>
              </a:lnTo>
              <a:lnTo>
                <a:pt x="75" y="54"/>
              </a:lnTo>
              <a:lnTo>
                <a:pt x="73" y="56"/>
              </a:lnTo>
              <a:lnTo>
                <a:pt x="72" y="54"/>
              </a:lnTo>
              <a:lnTo>
                <a:pt x="73" y="51"/>
              </a:lnTo>
              <a:lnTo>
                <a:pt x="74" y="47"/>
              </a:lnTo>
              <a:lnTo>
                <a:pt x="76" y="45"/>
              </a:lnTo>
              <a:lnTo>
                <a:pt x="81" y="42"/>
              </a:lnTo>
              <a:lnTo>
                <a:pt x="79" y="39"/>
              </a:lnTo>
              <a:lnTo>
                <a:pt x="78" y="37"/>
              </a:lnTo>
              <a:lnTo>
                <a:pt x="76" y="37"/>
              </a:lnTo>
              <a:lnTo>
                <a:pt x="75" y="34"/>
              </a:lnTo>
              <a:lnTo>
                <a:pt x="74" y="33"/>
              </a:lnTo>
              <a:lnTo>
                <a:pt x="76" y="32"/>
              </a:lnTo>
              <a:lnTo>
                <a:pt x="76" y="31"/>
              </a:lnTo>
              <a:lnTo>
                <a:pt x="75" y="31"/>
              </a:lnTo>
              <a:lnTo>
                <a:pt x="73" y="29"/>
              </a:lnTo>
              <a:lnTo>
                <a:pt x="72" y="28"/>
              </a:lnTo>
              <a:lnTo>
                <a:pt x="72" y="25"/>
              </a:lnTo>
              <a:lnTo>
                <a:pt x="71" y="24"/>
              </a:lnTo>
              <a:lnTo>
                <a:pt x="70" y="21"/>
              </a:lnTo>
              <a:lnTo>
                <a:pt x="68" y="20"/>
              </a:lnTo>
              <a:lnTo>
                <a:pt x="66" y="22"/>
              </a:lnTo>
              <a:lnTo>
                <a:pt x="65" y="21"/>
              </a:lnTo>
              <a:lnTo>
                <a:pt x="65" y="19"/>
              </a:lnTo>
              <a:lnTo>
                <a:pt x="64" y="18"/>
              </a:lnTo>
              <a:lnTo>
                <a:pt x="62" y="18"/>
              </a:lnTo>
              <a:lnTo>
                <a:pt x="60" y="19"/>
              </a:lnTo>
              <a:lnTo>
                <a:pt x="60" y="21"/>
              </a:lnTo>
              <a:lnTo>
                <a:pt x="57" y="21"/>
              </a:lnTo>
              <a:lnTo>
                <a:pt x="56" y="19"/>
              </a:lnTo>
              <a:lnTo>
                <a:pt x="58" y="17"/>
              </a:lnTo>
              <a:lnTo>
                <a:pt x="57" y="15"/>
              </a:lnTo>
              <a:lnTo>
                <a:pt x="55" y="16"/>
              </a:lnTo>
              <a:lnTo>
                <a:pt x="53" y="15"/>
              </a:lnTo>
              <a:lnTo>
                <a:pt x="51" y="14"/>
              </a:lnTo>
              <a:lnTo>
                <a:pt x="51" y="12"/>
              </a:lnTo>
              <a:lnTo>
                <a:pt x="49" y="12"/>
              </a:lnTo>
              <a:lnTo>
                <a:pt x="49" y="9"/>
              </a:lnTo>
              <a:lnTo>
                <a:pt x="47" y="9"/>
              </a:lnTo>
              <a:lnTo>
                <a:pt x="45" y="6"/>
              </a:lnTo>
              <a:lnTo>
                <a:pt x="42" y="5"/>
              </a:lnTo>
              <a:lnTo>
                <a:pt x="41" y="2"/>
              </a:lnTo>
              <a:lnTo>
                <a:pt x="40" y="0"/>
              </a:lnTo>
              <a:lnTo>
                <a:pt x="38" y="2"/>
              </a:lnTo>
              <a:lnTo>
                <a:pt x="36" y="2"/>
              </a:lnTo>
              <a:lnTo>
                <a:pt x="35" y="0"/>
              </a:lnTo>
              <a:lnTo>
                <a:pt x="33" y="0"/>
              </a:lnTo>
              <a:lnTo>
                <a:pt x="31" y="2"/>
              </a:lnTo>
              <a:lnTo>
                <a:pt x="32" y="3"/>
              </a:lnTo>
              <a:lnTo>
                <a:pt x="31" y="6"/>
              </a:lnTo>
              <a:lnTo>
                <a:pt x="32" y="7"/>
              </a:lnTo>
              <a:lnTo>
                <a:pt x="31" y="10"/>
              </a:lnTo>
              <a:lnTo>
                <a:pt x="35" y="14"/>
              </a:lnTo>
              <a:lnTo>
                <a:pt x="37" y="13"/>
              </a:lnTo>
              <a:lnTo>
                <a:pt x="37" y="14"/>
              </a:lnTo>
              <a:lnTo>
                <a:pt x="38" y="15"/>
              </a:lnTo>
              <a:lnTo>
                <a:pt x="37" y="18"/>
              </a:lnTo>
              <a:lnTo>
                <a:pt x="35" y="19"/>
              </a:lnTo>
              <a:lnTo>
                <a:pt x="34" y="21"/>
              </a:lnTo>
              <a:lnTo>
                <a:pt x="31" y="21"/>
              </a:lnTo>
              <a:lnTo>
                <a:pt x="29" y="22"/>
              </a:lnTo>
              <a:lnTo>
                <a:pt x="27" y="21"/>
              </a:lnTo>
              <a:lnTo>
                <a:pt x="27" y="25"/>
              </a:lnTo>
              <a:lnTo>
                <a:pt x="29" y="26"/>
              </a:lnTo>
              <a:lnTo>
                <a:pt x="30" y="30"/>
              </a:lnTo>
              <a:lnTo>
                <a:pt x="32" y="31"/>
              </a:lnTo>
              <a:lnTo>
                <a:pt x="33" y="35"/>
              </a:lnTo>
              <a:lnTo>
                <a:pt x="35" y="37"/>
              </a:lnTo>
              <a:lnTo>
                <a:pt x="37" y="37"/>
              </a:lnTo>
              <a:lnTo>
                <a:pt x="40" y="38"/>
              </a:lnTo>
              <a:lnTo>
                <a:pt x="42" y="40"/>
              </a:lnTo>
              <a:lnTo>
                <a:pt x="43" y="42"/>
              </a:lnTo>
              <a:lnTo>
                <a:pt x="42" y="46"/>
              </a:lnTo>
              <a:lnTo>
                <a:pt x="39" y="47"/>
              </a:lnTo>
              <a:lnTo>
                <a:pt x="36" y="50"/>
              </a:lnTo>
              <a:lnTo>
                <a:pt x="34" y="53"/>
              </a:lnTo>
              <a:lnTo>
                <a:pt x="33" y="56"/>
              </a:lnTo>
              <a:lnTo>
                <a:pt x="31" y="58"/>
              </a:lnTo>
              <a:lnTo>
                <a:pt x="29" y="61"/>
              </a:lnTo>
              <a:lnTo>
                <a:pt x="30" y="65"/>
              </a:lnTo>
              <a:lnTo>
                <a:pt x="32" y="65"/>
              </a:lnTo>
              <a:lnTo>
                <a:pt x="32" y="67"/>
              </a:lnTo>
              <a:lnTo>
                <a:pt x="34" y="68"/>
              </a:lnTo>
              <a:lnTo>
                <a:pt x="33" y="72"/>
              </a:lnTo>
              <a:lnTo>
                <a:pt x="30" y="75"/>
              </a:lnTo>
              <a:lnTo>
                <a:pt x="28" y="77"/>
              </a:lnTo>
              <a:lnTo>
                <a:pt x="25" y="78"/>
              </a:lnTo>
              <a:lnTo>
                <a:pt x="23" y="80"/>
              </a:lnTo>
              <a:lnTo>
                <a:pt x="21" y="81"/>
              </a:lnTo>
              <a:lnTo>
                <a:pt x="20" y="84"/>
              </a:lnTo>
              <a:lnTo>
                <a:pt x="18" y="86"/>
              </a:lnTo>
              <a:lnTo>
                <a:pt x="16" y="87"/>
              </a:lnTo>
              <a:lnTo>
                <a:pt x="16" y="90"/>
              </a:lnTo>
              <a:lnTo>
                <a:pt x="15" y="92"/>
              </a:lnTo>
              <a:lnTo>
                <a:pt x="13" y="92"/>
              </a:lnTo>
              <a:lnTo>
                <a:pt x="10" y="91"/>
              </a:lnTo>
              <a:lnTo>
                <a:pt x="7" y="95"/>
              </a:lnTo>
              <a:lnTo>
                <a:pt x="5" y="96"/>
              </a:lnTo>
              <a:lnTo>
                <a:pt x="4" y="95"/>
              </a:lnTo>
              <a:lnTo>
                <a:pt x="2" y="95"/>
              </a:lnTo>
              <a:lnTo>
                <a:pt x="1" y="96"/>
              </a:lnTo>
              <a:lnTo>
                <a:pt x="1" y="99"/>
              </a:lnTo>
              <a:lnTo>
                <a:pt x="2" y="100"/>
              </a:lnTo>
              <a:lnTo>
                <a:pt x="0" y="101"/>
              </a:lnTo>
              <a:lnTo>
                <a:pt x="0" y="106"/>
              </a:lnTo>
              <a:lnTo>
                <a:pt x="2" y="105"/>
              </a:lnTo>
              <a:lnTo>
                <a:pt x="4" y="107"/>
              </a:lnTo>
              <a:lnTo>
                <a:pt x="0" y="111"/>
              </a:lnTo>
              <a:lnTo>
                <a:pt x="0" y="114"/>
              </a:lnTo>
              <a:lnTo>
                <a:pt x="2" y="116"/>
              </a:lnTo>
              <a:lnTo>
                <a:pt x="3" y="118"/>
              </a:lnTo>
              <a:lnTo>
                <a:pt x="7" y="119"/>
              </a:lnTo>
              <a:lnTo>
                <a:pt x="11" y="118"/>
              </a:lnTo>
              <a:lnTo>
                <a:pt x="16" y="118"/>
              </a:lnTo>
              <a:lnTo>
                <a:pt x="20" y="117"/>
              </a:lnTo>
              <a:lnTo>
                <a:pt x="24" y="117"/>
              </a:lnTo>
              <a:lnTo>
                <a:pt x="26" y="115"/>
              </a:lnTo>
              <a:lnTo>
                <a:pt x="29" y="112"/>
              </a:lnTo>
              <a:lnTo>
                <a:pt x="33" y="110"/>
              </a:lnTo>
              <a:lnTo>
                <a:pt x="36" y="108"/>
              </a:lnTo>
              <a:lnTo>
                <a:pt x="39" y="106"/>
              </a:lnTo>
              <a:lnTo>
                <a:pt x="40" y="102"/>
              </a:lnTo>
              <a:lnTo>
                <a:pt x="45" y="97"/>
              </a:lnTo>
              <a:lnTo>
                <a:pt x="48" y="95"/>
              </a:lnTo>
              <a:lnTo>
                <a:pt x="51" y="96"/>
              </a:lnTo>
              <a:lnTo>
                <a:pt x="53" y="98"/>
              </a:lnTo>
              <a:lnTo>
                <a:pt x="57" y="96"/>
              </a:lnTo>
              <a:lnTo>
                <a:pt x="60" y="94"/>
              </a:lnTo>
              <a:lnTo>
                <a:pt x="63" y="95"/>
              </a:lnTo>
              <a:lnTo>
                <a:pt x="68" y="95"/>
              </a:lnTo>
              <a:lnTo>
                <a:pt x="73" y="94"/>
              </a:lnTo>
              <a:lnTo>
                <a:pt x="75" y="91"/>
              </a:lnTo>
              <a:lnTo>
                <a:pt x="77" y="87"/>
              </a:lnTo>
              <a:lnTo>
                <a:pt x="80" y="86"/>
              </a:lnTo>
              <a:lnTo>
                <a:pt x="80" y="82"/>
              </a:lnTo>
              <a:lnTo>
                <a:pt x="79" y="81"/>
              </a:lnTo>
              <a:lnTo>
                <a:pt x="77" y="77"/>
              </a:lnTo>
              <a:lnTo>
                <a:pt x="78" y="74"/>
              </a:lnTo>
              <a:lnTo>
                <a:pt x="78" y="70"/>
              </a:lnTo>
              <a:close/>
            </a:path>
          </a:pathLst>
        </a:custGeom>
        <a:solidFill>
          <a:srgbClr val="DCDCDC"/>
        </a:solidFill>
        <a:ln w="9525">
          <a:solidFill>
            <a:srgbClr val="000000"/>
          </a:solidFill>
          <a:miter lim="800000"/>
          <a:headEnd/>
          <a:tailEnd/>
        </a:ln>
      </xdr:spPr>
    </xdr:sp>
    <xdr:clientData/>
  </xdr:twoCellAnchor>
  <xdr:twoCellAnchor>
    <xdr:from>
      <xdr:col>7</xdr:col>
      <xdr:colOff>66675</xdr:colOff>
      <xdr:row>18</xdr:row>
      <xdr:rowOff>19050</xdr:rowOff>
    </xdr:from>
    <xdr:to>
      <xdr:col>9</xdr:col>
      <xdr:colOff>123825</xdr:colOff>
      <xdr:row>27</xdr:row>
      <xdr:rowOff>9525</xdr:rowOff>
    </xdr:to>
    <xdr:sp macro="[0]!modRegionSelect.RegionClick" textlink="">
      <xdr:nvSpPr>
        <xdr:cNvPr id="209046" name="ShapeReg_17"/>
        <xdr:cNvSpPr>
          <a:spLocks/>
        </xdr:cNvSpPr>
      </xdr:nvSpPr>
      <xdr:spPr bwMode="auto">
        <a:xfrm>
          <a:off x="4333875" y="3057525"/>
          <a:ext cx="1276350" cy="1447800"/>
        </a:xfrm>
        <a:custGeom>
          <a:avLst/>
          <a:gdLst>
            <a:gd name="T0" fmla="*/ 2147483647 w 134"/>
            <a:gd name="T1" fmla="*/ 2147483647 h 152"/>
            <a:gd name="T2" fmla="*/ 2147483647 w 134"/>
            <a:gd name="T3" fmla="*/ 2147483647 h 152"/>
            <a:gd name="T4" fmla="*/ 2147483647 w 134"/>
            <a:gd name="T5" fmla="*/ 2147483647 h 152"/>
            <a:gd name="T6" fmla="*/ 2147483647 w 134"/>
            <a:gd name="T7" fmla="*/ 2147483647 h 152"/>
            <a:gd name="T8" fmla="*/ 2147483647 w 134"/>
            <a:gd name="T9" fmla="*/ 2147483647 h 152"/>
            <a:gd name="T10" fmla="*/ 2147483647 w 134"/>
            <a:gd name="T11" fmla="*/ 2147483647 h 152"/>
            <a:gd name="T12" fmla="*/ 2147483647 w 134"/>
            <a:gd name="T13" fmla="*/ 2147483647 h 152"/>
            <a:gd name="T14" fmla="*/ 2147483647 w 134"/>
            <a:gd name="T15" fmla="*/ 2147483647 h 152"/>
            <a:gd name="T16" fmla="*/ 2147483647 w 134"/>
            <a:gd name="T17" fmla="*/ 2147483647 h 152"/>
            <a:gd name="T18" fmla="*/ 2147483647 w 134"/>
            <a:gd name="T19" fmla="*/ 2147483647 h 152"/>
            <a:gd name="T20" fmla="*/ 2147483647 w 134"/>
            <a:gd name="T21" fmla="*/ 2147483647 h 152"/>
            <a:gd name="T22" fmla="*/ 2147483647 w 134"/>
            <a:gd name="T23" fmla="*/ 2147483647 h 152"/>
            <a:gd name="T24" fmla="*/ 2147483647 w 134"/>
            <a:gd name="T25" fmla="*/ 2147483647 h 152"/>
            <a:gd name="T26" fmla="*/ 2147483647 w 134"/>
            <a:gd name="T27" fmla="*/ 2147483647 h 152"/>
            <a:gd name="T28" fmla="*/ 2147483647 w 134"/>
            <a:gd name="T29" fmla="*/ 2147483647 h 152"/>
            <a:gd name="T30" fmla="*/ 2147483647 w 134"/>
            <a:gd name="T31" fmla="*/ 2147483647 h 152"/>
            <a:gd name="T32" fmla="*/ 2147483647 w 134"/>
            <a:gd name="T33" fmla="*/ 2147483647 h 152"/>
            <a:gd name="T34" fmla="*/ 2147483647 w 134"/>
            <a:gd name="T35" fmla="*/ 2147483647 h 152"/>
            <a:gd name="T36" fmla="*/ 2147483647 w 134"/>
            <a:gd name="T37" fmla="*/ 2147483647 h 152"/>
            <a:gd name="T38" fmla="*/ 2147483647 w 134"/>
            <a:gd name="T39" fmla="*/ 2147483647 h 152"/>
            <a:gd name="T40" fmla="*/ 2147483647 w 134"/>
            <a:gd name="T41" fmla="*/ 2147483647 h 152"/>
            <a:gd name="T42" fmla="*/ 2147483647 w 134"/>
            <a:gd name="T43" fmla="*/ 2147483647 h 152"/>
            <a:gd name="T44" fmla="*/ 2147483647 w 134"/>
            <a:gd name="T45" fmla="*/ 2147483647 h 152"/>
            <a:gd name="T46" fmla="*/ 2147483647 w 134"/>
            <a:gd name="T47" fmla="*/ 2147483647 h 152"/>
            <a:gd name="T48" fmla="*/ 2147483647 w 134"/>
            <a:gd name="T49" fmla="*/ 2147483647 h 152"/>
            <a:gd name="T50" fmla="*/ 2147483647 w 134"/>
            <a:gd name="T51" fmla="*/ 2147483647 h 152"/>
            <a:gd name="T52" fmla="*/ 2147483647 w 134"/>
            <a:gd name="T53" fmla="*/ 2147483647 h 152"/>
            <a:gd name="T54" fmla="*/ 2147483647 w 134"/>
            <a:gd name="T55" fmla="*/ 2147483647 h 152"/>
            <a:gd name="T56" fmla="*/ 2147483647 w 134"/>
            <a:gd name="T57" fmla="*/ 2147483647 h 152"/>
            <a:gd name="T58" fmla="*/ 2147483647 w 134"/>
            <a:gd name="T59" fmla="*/ 2147483647 h 152"/>
            <a:gd name="T60" fmla="*/ 2147483647 w 134"/>
            <a:gd name="T61" fmla="*/ 2147483647 h 152"/>
            <a:gd name="T62" fmla="*/ 2147483647 w 134"/>
            <a:gd name="T63" fmla="*/ 2147483647 h 152"/>
            <a:gd name="T64" fmla="*/ 2147483647 w 134"/>
            <a:gd name="T65" fmla="*/ 2147483647 h 152"/>
            <a:gd name="T66" fmla="*/ 2147483647 w 134"/>
            <a:gd name="T67" fmla="*/ 2147483647 h 152"/>
            <a:gd name="T68" fmla="*/ 2147483647 w 134"/>
            <a:gd name="T69" fmla="*/ 2147483647 h 152"/>
            <a:gd name="T70" fmla="*/ 2147483647 w 134"/>
            <a:gd name="T71" fmla="*/ 2147483647 h 152"/>
            <a:gd name="T72" fmla="*/ 2147483647 w 134"/>
            <a:gd name="T73" fmla="*/ 2147483647 h 152"/>
            <a:gd name="T74" fmla="*/ 2147483647 w 134"/>
            <a:gd name="T75" fmla="*/ 2147483647 h 152"/>
            <a:gd name="T76" fmla="*/ 2147483647 w 134"/>
            <a:gd name="T77" fmla="*/ 2147483647 h 152"/>
            <a:gd name="T78" fmla="*/ 2147483647 w 134"/>
            <a:gd name="T79" fmla="*/ 2147483647 h 152"/>
            <a:gd name="T80" fmla="*/ 2147483647 w 134"/>
            <a:gd name="T81" fmla="*/ 2147483647 h 152"/>
            <a:gd name="T82" fmla="*/ 2147483647 w 134"/>
            <a:gd name="T83" fmla="*/ 2147483647 h 152"/>
            <a:gd name="T84" fmla="*/ 2147483647 w 134"/>
            <a:gd name="T85" fmla="*/ 2147483647 h 152"/>
            <a:gd name="T86" fmla="*/ 2147483647 w 134"/>
            <a:gd name="T87" fmla="*/ 2147483647 h 152"/>
            <a:gd name="T88" fmla="*/ 2147483647 w 134"/>
            <a:gd name="T89" fmla="*/ 2147483647 h 152"/>
            <a:gd name="T90" fmla="*/ 2147483647 w 134"/>
            <a:gd name="T91" fmla="*/ 2147483647 h 152"/>
            <a:gd name="T92" fmla="*/ 2147483647 w 134"/>
            <a:gd name="T93" fmla="*/ 2147483647 h 152"/>
            <a:gd name="T94" fmla="*/ 2147483647 w 134"/>
            <a:gd name="T95" fmla="*/ 2147483647 h 152"/>
            <a:gd name="T96" fmla="*/ 2147483647 w 134"/>
            <a:gd name="T97" fmla="*/ 2147483647 h 152"/>
            <a:gd name="T98" fmla="*/ 2147483647 w 134"/>
            <a:gd name="T99" fmla="*/ 2147483647 h 152"/>
            <a:gd name="T100" fmla="*/ 2147483647 w 134"/>
            <a:gd name="T101" fmla="*/ 2147483647 h 152"/>
            <a:gd name="T102" fmla="*/ 2147483647 w 134"/>
            <a:gd name="T103" fmla="*/ 2147483647 h 152"/>
            <a:gd name="T104" fmla="*/ 2147483647 w 134"/>
            <a:gd name="T105" fmla="*/ 2147483647 h 152"/>
            <a:gd name="T106" fmla="*/ 2147483647 w 134"/>
            <a:gd name="T107" fmla="*/ 2147483647 h 152"/>
            <a:gd name="T108" fmla="*/ 2147483647 w 134"/>
            <a:gd name="T109" fmla="*/ 2147483647 h 152"/>
            <a:gd name="T110" fmla="*/ 2147483647 w 134"/>
            <a:gd name="T111" fmla="*/ 2147483647 h 152"/>
            <a:gd name="T112" fmla="*/ 2147483647 w 134"/>
            <a:gd name="T113" fmla="*/ 2147483647 h 152"/>
            <a:gd name="T114" fmla="*/ 2147483647 w 134"/>
            <a:gd name="T115" fmla="*/ 2147483647 h 152"/>
            <a:gd name="T116" fmla="*/ 2147483647 w 134"/>
            <a:gd name="T117" fmla="*/ 2147483647 h 152"/>
            <a:gd name="T118" fmla="*/ 2147483647 w 134"/>
            <a:gd name="T119" fmla="*/ 2147483647 h 152"/>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134"/>
            <a:gd name="T181" fmla="*/ 0 h 152"/>
            <a:gd name="T182" fmla="*/ 134 w 134"/>
            <a:gd name="T183" fmla="*/ 152 h 152"/>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134" h="152">
              <a:moveTo>
                <a:pt x="130" y="40"/>
              </a:moveTo>
              <a:lnTo>
                <a:pt x="129" y="37"/>
              </a:lnTo>
              <a:lnTo>
                <a:pt x="128" y="37"/>
              </a:lnTo>
              <a:lnTo>
                <a:pt x="128" y="35"/>
              </a:lnTo>
              <a:lnTo>
                <a:pt x="126" y="33"/>
              </a:lnTo>
              <a:lnTo>
                <a:pt x="124" y="32"/>
              </a:lnTo>
              <a:lnTo>
                <a:pt x="122" y="32"/>
              </a:lnTo>
              <a:lnTo>
                <a:pt x="122" y="34"/>
              </a:lnTo>
              <a:lnTo>
                <a:pt x="120" y="36"/>
              </a:lnTo>
              <a:lnTo>
                <a:pt x="117" y="35"/>
              </a:lnTo>
              <a:lnTo>
                <a:pt x="117" y="33"/>
              </a:lnTo>
              <a:lnTo>
                <a:pt x="116" y="32"/>
              </a:lnTo>
              <a:lnTo>
                <a:pt x="116" y="30"/>
              </a:lnTo>
              <a:lnTo>
                <a:pt x="114" y="29"/>
              </a:lnTo>
              <a:lnTo>
                <a:pt x="111" y="28"/>
              </a:lnTo>
              <a:lnTo>
                <a:pt x="108" y="28"/>
              </a:lnTo>
              <a:lnTo>
                <a:pt x="105" y="28"/>
              </a:lnTo>
              <a:lnTo>
                <a:pt x="103" y="30"/>
              </a:lnTo>
              <a:lnTo>
                <a:pt x="103" y="32"/>
              </a:lnTo>
              <a:lnTo>
                <a:pt x="101" y="34"/>
              </a:lnTo>
              <a:lnTo>
                <a:pt x="102" y="37"/>
              </a:lnTo>
              <a:lnTo>
                <a:pt x="101" y="40"/>
              </a:lnTo>
              <a:lnTo>
                <a:pt x="98" y="42"/>
              </a:lnTo>
              <a:lnTo>
                <a:pt x="98" y="47"/>
              </a:lnTo>
              <a:lnTo>
                <a:pt x="95" y="49"/>
              </a:lnTo>
              <a:lnTo>
                <a:pt x="95" y="52"/>
              </a:lnTo>
              <a:lnTo>
                <a:pt x="93" y="50"/>
              </a:lnTo>
              <a:lnTo>
                <a:pt x="93" y="48"/>
              </a:lnTo>
              <a:lnTo>
                <a:pt x="91" y="46"/>
              </a:lnTo>
              <a:lnTo>
                <a:pt x="90" y="47"/>
              </a:lnTo>
              <a:lnTo>
                <a:pt x="89" y="49"/>
              </a:lnTo>
              <a:lnTo>
                <a:pt x="85" y="51"/>
              </a:lnTo>
              <a:lnTo>
                <a:pt x="83" y="51"/>
              </a:lnTo>
              <a:lnTo>
                <a:pt x="82" y="53"/>
              </a:lnTo>
              <a:lnTo>
                <a:pt x="81" y="55"/>
              </a:lnTo>
              <a:lnTo>
                <a:pt x="78" y="55"/>
              </a:lnTo>
              <a:lnTo>
                <a:pt x="74" y="52"/>
              </a:lnTo>
              <a:lnTo>
                <a:pt x="74" y="45"/>
              </a:lnTo>
              <a:lnTo>
                <a:pt x="75" y="41"/>
              </a:lnTo>
              <a:lnTo>
                <a:pt x="75" y="38"/>
              </a:lnTo>
              <a:lnTo>
                <a:pt x="75" y="34"/>
              </a:lnTo>
              <a:lnTo>
                <a:pt x="75" y="31"/>
              </a:lnTo>
              <a:lnTo>
                <a:pt x="73" y="30"/>
              </a:lnTo>
              <a:lnTo>
                <a:pt x="71" y="30"/>
              </a:lnTo>
              <a:lnTo>
                <a:pt x="71" y="28"/>
              </a:lnTo>
              <a:lnTo>
                <a:pt x="70" y="26"/>
              </a:lnTo>
              <a:lnTo>
                <a:pt x="69" y="25"/>
              </a:lnTo>
              <a:lnTo>
                <a:pt x="69" y="23"/>
              </a:lnTo>
              <a:lnTo>
                <a:pt x="70" y="22"/>
              </a:lnTo>
              <a:lnTo>
                <a:pt x="70" y="19"/>
              </a:lnTo>
              <a:lnTo>
                <a:pt x="68" y="18"/>
              </a:lnTo>
              <a:lnTo>
                <a:pt x="67" y="18"/>
              </a:lnTo>
              <a:lnTo>
                <a:pt x="64" y="17"/>
              </a:lnTo>
              <a:lnTo>
                <a:pt x="64" y="15"/>
              </a:lnTo>
              <a:lnTo>
                <a:pt x="65" y="14"/>
              </a:lnTo>
              <a:lnTo>
                <a:pt x="64" y="13"/>
              </a:lnTo>
              <a:lnTo>
                <a:pt x="64" y="10"/>
              </a:lnTo>
              <a:lnTo>
                <a:pt x="62" y="7"/>
              </a:lnTo>
              <a:lnTo>
                <a:pt x="60" y="6"/>
              </a:lnTo>
              <a:lnTo>
                <a:pt x="58" y="7"/>
              </a:lnTo>
              <a:lnTo>
                <a:pt x="56" y="7"/>
              </a:lnTo>
              <a:lnTo>
                <a:pt x="56" y="4"/>
              </a:lnTo>
              <a:lnTo>
                <a:pt x="57" y="4"/>
              </a:lnTo>
              <a:lnTo>
                <a:pt x="57" y="2"/>
              </a:lnTo>
              <a:lnTo>
                <a:pt x="55" y="0"/>
              </a:lnTo>
              <a:lnTo>
                <a:pt x="55" y="2"/>
              </a:lnTo>
              <a:lnTo>
                <a:pt x="54" y="3"/>
              </a:lnTo>
              <a:lnTo>
                <a:pt x="52" y="2"/>
              </a:lnTo>
              <a:lnTo>
                <a:pt x="50" y="4"/>
              </a:lnTo>
              <a:lnTo>
                <a:pt x="48" y="5"/>
              </a:lnTo>
              <a:lnTo>
                <a:pt x="47" y="7"/>
              </a:lnTo>
              <a:lnTo>
                <a:pt x="47" y="10"/>
              </a:lnTo>
              <a:lnTo>
                <a:pt x="48" y="12"/>
              </a:lnTo>
              <a:lnTo>
                <a:pt x="48" y="14"/>
              </a:lnTo>
              <a:lnTo>
                <a:pt x="48" y="16"/>
              </a:lnTo>
              <a:lnTo>
                <a:pt x="50" y="19"/>
              </a:lnTo>
              <a:lnTo>
                <a:pt x="51" y="20"/>
              </a:lnTo>
              <a:lnTo>
                <a:pt x="51" y="22"/>
              </a:lnTo>
              <a:lnTo>
                <a:pt x="50" y="24"/>
              </a:lnTo>
              <a:lnTo>
                <a:pt x="51" y="25"/>
              </a:lnTo>
              <a:lnTo>
                <a:pt x="50" y="27"/>
              </a:lnTo>
              <a:lnTo>
                <a:pt x="49" y="28"/>
              </a:lnTo>
              <a:lnTo>
                <a:pt x="49" y="31"/>
              </a:lnTo>
              <a:lnTo>
                <a:pt x="47" y="32"/>
              </a:lnTo>
              <a:lnTo>
                <a:pt x="47" y="35"/>
              </a:lnTo>
              <a:lnTo>
                <a:pt x="44" y="36"/>
              </a:lnTo>
              <a:lnTo>
                <a:pt x="45" y="39"/>
              </a:lnTo>
              <a:lnTo>
                <a:pt x="44" y="40"/>
              </a:lnTo>
              <a:lnTo>
                <a:pt x="44" y="43"/>
              </a:lnTo>
              <a:lnTo>
                <a:pt x="44" y="45"/>
              </a:lnTo>
              <a:lnTo>
                <a:pt x="45" y="46"/>
              </a:lnTo>
              <a:lnTo>
                <a:pt x="48" y="48"/>
              </a:lnTo>
              <a:lnTo>
                <a:pt x="49" y="47"/>
              </a:lnTo>
              <a:lnTo>
                <a:pt x="51" y="48"/>
              </a:lnTo>
              <a:lnTo>
                <a:pt x="51" y="50"/>
              </a:lnTo>
              <a:lnTo>
                <a:pt x="51" y="52"/>
              </a:lnTo>
              <a:lnTo>
                <a:pt x="50" y="52"/>
              </a:lnTo>
              <a:lnTo>
                <a:pt x="49" y="54"/>
              </a:lnTo>
              <a:lnTo>
                <a:pt x="48" y="56"/>
              </a:lnTo>
              <a:lnTo>
                <a:pt x="49" y="57"/>
              </a:lnTo>
              <a:lnTo>
                <a:pt x="51" y="57"/>
              </a:lnTo>
              <a:lnTo>
                <a:pt x="52" y="59"/>
              </a:lnTo>
              <a:lnTo>
                <a:pt x="53" y="61"/>
              </a:lnTo>
              <a:lnTo>
                <a:pt x="51" y="62"/>
              </a:lnTo>
              <a:lnTo>
                <a:pt x="50" y="64"/>
              </a:lnTo>
              <a:lnTo>
                <a:pt x="50" y="66"/>
              </a:lnTo>
              <a:lnTo>
                <a:pt x="49" y="67"/>
              </a:lnTo>
              <a:lnTo>
                <a:pt x="47" y="67"/>
              </a:lnTo>
              <a:lnTo>
                <a:pt x="46" y="66"/>
              </a:lnTo>
              <a:lnTo>
                <a:pt x="44" y="66"/>
              </a:lnTo>
              <a:lnTo>
                <a:pt x="43" y="64"/>
              </a:lnTo>
              <a:lnTo>
                <a:pt x="41" y="63"/>
              </a:lnTo>
              <a:lnTo>
                <a:pt x="40" y="62"/>
              </a:lnTo>
              <a:lnTo>
                <a:pt x="38" y="61"/>
              </a:lnTo>
              <a:lnTo>
                <a:pt x="36" y="63"/>
              </a:lnTo>
              <a:lnTo>
                <a:pt x="35" y="65"/>
              </a:lnTo>
              <a:lnTo>
                <a:pt x="37" y="68"/>
              </a:lnTo>
              <a:lnTo>
                <a:pt x="35" y="71"/>
              </a:lnTo>
              <a:lnTo>
                <a:pt x="32" y="74"/>
              </a:lnTo>
              <a:lnTo>
                <a:pt x="30" y="77"/>
              </a:lnTo>
              <a:lnTo>
                <a:pt x="29" y="79"/>
              </a:lnTo>
              <a:lnTo>
                <a:pt x="28" y="82"/>
              </a:lnTo>
              <a:lnTo>
                <a:pt x="30" y="84"/>
              </a:lnTo>
              <a:lnTo>
                <a:pt x="28" y="85"/>
              </a:lnTo>
              <a:lnTo>
                <a:pt x="26" y="83"/>
              </a:lnTo>
              <a:lnTo>
                <a:pt x="24" y="80"/>
              </a:lnTo>
              <a:lnTo>
                <a:pt x="22" y="78"/>
              </a:lnTo>
              <a:lnTo>
                <a:pt x="20" y="79"/>
              </a:lnTo>
              <a:lnTo>
                <a:pt x="19" y="82"/>
              </a:lnTo>
              <a:lnTo>
                <a:pt x="16" y="83"/>
              </a:lnTo>
              <a:lnTo>
                <a:pt x="13" y="83"/>
              </a:lnTo>
              <a:lnTo>
                <a:pt x="11" y="83"/>
              </a:lnTo>
              <a:lnTo>
                <a:pt x="10" y="87"/>
              </a:lnTo>
              <a:lnTo>
                <a:pt x="9" y="89"/>
              </a:lnTo>
              <a:lnTo>
                <a:pt x="9" y="93"/>
              </a:lnTo>
              <a:lnTo>
                <a:pt x="11" y="95"/>
              </a:lnTo>
              <a:lnTo>
                <a:pt x="12" y="98"/>
              </a:lnTo>
              <a:lnTo>
                <a:pt x="12" y="99"/>
              </a:lnTo>
              <a:lnTo>
                <a:pt x="10" y="100"/>
              </a:lnTo>
              <a:lnTo>
                <a:pt x="9" y="103"/>
              </a:lnTo>
              <a:lnTo>
                <a:pt x="7" y="103"/>
              </a:lnTo>
              <a:lnTo>
                <a:pt x="7" y="105"/>
              </a:lnTo>
              <a:lnTo>
                <a:pt x="6" y="107"/>
              </a:lnTo>
              <a:lnTo>
                <a:pt x="7" y="110"/>
              </a:lnTo>
              <a:lnTo>
                <a:pt x="7" y="112"/>
              </a:lnTo>
              <a:lnTo>
                <a:pt x="6" y="112"/>
              </a:lnTo>
              <a:lnTo>
                <a:pt x="6" y="116"/>
              </a:lnTo>
              <a:lnTo>
                <a:pt x="7" y="117"/>
              </a:lnTo>
              <a:lnTo>
                <a:pt x="6" y="119"/>
              </a:lnTo>
              <a:lnTo>
                <a:pt x="6" y="121"/>
              </a:lnTo>
              <a:lnTo>
                <a:pt x="2" y="121"/>
              </a:lnTo>
              <a:lnTo>
                <a:pt x="2" y="123"/>
              </a:lnTo>
              <a:lnTo>
                <a:pt x="0" y="123"/>
              </a:lnTo>
              <a:lnTo>
                <a:pt x="0" y="124"/>
              </a:lnTo>
              <a:lnTo>
                <a:pt x="2" y="126"/>
              </a:lnTo>
              <a:lnTo>
                <a:pt x="6" y="130"/>
              </a:lnTo>
              <a:lnTo>
                <a:pt x="8" y="131"/>
              </a:lnTo>
              <a:lnTo>
                <a:pt x="10" y="131"/>
              </a:lnTo>
              <a:lnTo>
                <a:pt x="12" y="132"/>
              </a:lnTo>
              <a:lnTo>
                <a:pt x="15" y="133"/>
              </a:lnTo>
              <a:lnTo>
                <a:pt x="18" y="135"/>
              </a:lnTo>
              <a:lnTo>
                <a:pt x="20" y="136"/>
              </a:lnTo>
              <a:lnTo>
                <a:pt x="22" y="136"/>
              </a:lnTo>
              <a:lnTo>
                <a:pt x="24" y="135"/>
              </a:lnTo>
              <a:lnTo>
                <a:pt x="26" y="137"/>
              </a:lnTo>
              <a:lnTo>
                <a:pt x="32" y="132"/>
              </a:lnTo>
              <a:lnTo>
                <a:pt x="34" y="133"/>
              </a:lnTo>
              <a:lnTo>
                <a:pt x="33" y="134"/>
              </a:lnTo>
              <a:lnTo>
                <a:pt x="36" y="136"/>
              </a:lnTo>
              <a:lnTo>
                <a:pt x="37" y="137"/>
              </a:lnTo>
              <a:lnTo>
                <a:pt x="41" y="138"/>
              </a:lnTo>
              <a:lnTo>
                <a:pt x="42" y="140"/>
              </a:lnTo>
              <a:lnTo>
                <a:pt x="44" y="140"/>
              </a:lnTo>
              <a:lnTo>
                <a:pt x="46" y="142"/>
              </a:lnTo>
              <a:lnTo>
                <a:pt x="50" y="141"/>
              </a:lnTo>
              <a:lnTo>
                <a:pt x="54" y="145"/>
              </a:lnTo>
              <a:lnTo>
                <a:pt x="56" y="145"/>
              </a:lnTo>
              <a:lnTo>
                <a:pt x="56" y="147"/>
              </a:lnTo>
              <a:lnTo>
                <a:pt x="57" y="149"/>
              </a:lnTo>
              <a:lnTo>
                <a:pt x="61" y="149"/>
              </a:lnTo>
              <a:lnTo>
                <a:pt x="62" y="152"/>
              </a:lnTo>
              <a:lnTo>
                <a:pt x="65" y="150"/>
              </a:lnTo>
              <a:lnTo>
                <a:pt x="67" y="150"/>
              </a:lnTo>
              <a:lnTo>
                <a:pt x="67" y="146"/>
              </a:lnTo>
              <a:lnTo>
                <a:pt x="70" y="143"/>
              </a:lnTo>
              <a:lnTo>
                <a:pt x="74" y="139"/>
              </a:lnTo>
              <a:lnTo>
                <a:pt x="75" y="134"/>
              </a:lnTo>
              <a:lnTo>
                <a:pt x="80" y="129"/>
              </a:lnTo>
              <a:lnTo>
                <a:pt x="85" y="123"/>
              </a:lnTo>
              <a:lnTo>
                <a:pt x="86" y="113"/>
              </a:lnTo>
              <a:lnTo>
                <a:pt x="88" y="107"/>
              </a:lnTo>
              <a:lnTo>
                <a:pt x="85" y="106"/>
              </a:lnTo>
              <a:lnTo>
                <a:pt x="82" y="93"/>
              </a:lnTo>
              <a:lnTo>
                <a:pt x="83" y="91"/>
              </a:lnTo>
              <a:lnTo>
                <a:pt x="85" y="90"/>
              </a:lnTo>
              <a:lnTo>
                <a:pt x="83" y="88"/>
              </a:lnTo>
              <a:lnTo>
                <a:pt x="80" y="87"/>
              </a:lnTo>
              <a:lnTo>
                <a:pt x="80" y="84"/>
              </a:lnTo>
              <a:lnTo>
                <a:pt x="84" y="81"/>
              </a:lnTo>
              <a:lnTo>
                <a:pt x="86" y="81"/>
              </a:lnTo>
              <a:lnTo>
                <a:pt x="86" y="78"/>
              </a:lnTo>
              <a:lnTo>
                <a:pt x="88" y="77"/>
              </a:lnTo>
              <a:lnTo>
                <a:pt x="91" y="78"/>
              </a:lnTo>
              <a:lnTo>
                <a:pt x="94" y="77"/>
              </a:lnTo>
              <a:lnTo>
                <a:pt x="94" y="74"/>
              </a:lnTo>
              <a:lnTo>
                <a:pt x="96" y="73"/>
              </a:lnTo>
              <a:lnTo>
                <a:pt x="97" y="74"/>
              </a:lnTo>
              <a:lnTo>
                <a:pt x="100" y="74"/>
              </a:lnTo>
              <a:lnTo>
                <a:pt x="102" y="73"/>
              </a:lnTo>
              <a:lnTo>
                <a:pt x="104" y="74"/>
              </a:lnTo>
              <a:lnTo>
                <a:pt x="108" y="75"/>
              </a:lnTo>
              <a:lnTo>
                <a:pt x="109" y="73"/>
              </a:lnTo>
              <a:lnTo>
                <a:pt x="111" y="74"/>
              </a:lnTo>
              <a:lnTo>
                <a:pt x="114" y="72"/>
              </a:lnTo>
              <a:lnTo>
                <a:pt x="116" y="72"/>
              </a:lnTo>
              <a:lnTo>
                <a:pt x="116" y="66"/>
              </a:lnTo>
              <a:lnTo>
                <a:pt x="118" y="65"/>
              </a:lnTo>
              <a:lnTo>
                <a:pt x="120" y="62"/>
              </a:lnTo>
              <a:lnTo>
                <a:pt x="122" y="63"/>
              </a:lnTo>
              <a:lnTo>
                <a:pt x="123" y="64"/>
              </a:lnTo>
              <a:lnTo>
                <a:pt x="121" y="66"/>
              </a:lnTo>
              <a:lnTo>
                <a:pt x="123" y="67"/>
              </a:lnTo>
              <a:lnTo>
                <a:pt x="125" y="66"/>
              </a:lnTo>
              <a:lnTo>
                <a:pt x="128" y="66"/>
              </a:lnTo>
              <a:lnTo>
                <a:pt x="129" y="64"/>
              </a:lnTo>
              <a:lnTo>
                <a:pt x="131" y="63"/>
              </a:lnTo>
              <a:lnTo>
                <a:pt x="132" y="60"/>
              </a:lnTo>
              <a:lnTo>
                <a:pt x="131" y="59"/>
              </a:lnTo>
              <a:lnTo>
                <a:pt x="131" y="58"/>
              </a:lnTo>
              <a:lnTo>
                <a:pt x="129" y="59"/>
              </a:lnTo>
              <a:lnTo>
                <a:pt x="125" y="55"/>
              </a:lnTo>
              <a:lnTo>
                <a:pt x="126" y="52"/>
              </a:lnTo>
              <a:lnTo>
                <a:pt x="125" y="51"/>
              </a:lnTo>
              <a:lnTo>
                <a:pt x="126" y="48"/>
              </a:lnTo>
              <a:lnTo>
                <a:pt x="125" y="47"/>
              </a:lnTo>
              <a:lnTo>
                <a:pt x="127" y="45"/>
              </a:lnTo>
              <a:lnTo>
                <a:pt x="129" y="45"/>
              </a:lnTo>
              <a:lnTo>
                <a:pt x="130" y="47"/>
              </a:lnTo>
              <a:lnTo>
                <a:pt x="132" y="47"/>
              </a:lnTo>
              <a:lnTo>
                <a:pt x="134" y="45"/>
              </a:lnTo>
              <a:lnTo>
                <a:pt x="134" y="44"/>
              </a:lnTo>
              <a:lnTo>
                <a:pt x="130" y="40"/>
              </a:lnTo>
              <a:close/>
            </a:path>
          </a:pathLst>
        </a:custGeom>
        <a:solidFill>
          <a:srgbClr val="DCDCDC"/>
        </a:solidFill>
        <a:ln w="9525">
          <a:solidFill>
            <a:srgbClr val="000000"/>
          </a:solidFill>
          <a:miter lim="800000"/>
          <a:headEnd/>
          <a:tailEnd/>
        </a:ln>
      </xdr:spPr>
    </xdr:sp>
    <xdr:clientData/>
  </xdr:twoCellAnchor>
  <xdr:twoCellAnchor>
    <xdr:from>
      <xdr:col>7</xdr:col>
      <xdr:colOff>285750</xdr:colOff>
      <xdr:row>21</xdr:row>
      <xdr:rowOff>123825</xdr:rowOff>
    </xdr:from>
    <xdr:to>
      <xdr:col>9</xdr:col>
      <xdr:colOff>152400</xdr:colOff>
      <xdr:row>27</xdr:row>
      <xdr:rowOff>114300</xdr:rowOff>
    </xdr:to>
    <xdr:sp macro="[0]!modRegionSelect.RegionClick" textlink="">
      <xdr:nvSpPr>
        <xdr:cNvPr id="209047" name="ShapeReg_49"/>
        <xdr:cNvSpPr>
          <a:spLocks/>
        </xdr:cNvSpPr>
      </xdr:nvSpPr>
      <xdr:spPr bwMode="auto">
        <a:xfrm>
          <a:off x="4552950" y="3648075"/>
          <a:ext cx="1085850" cy="962025"/>
        </a:xfrm>
        <a:custGeom>
          <a:avLst/>
          <a:gdLst>
            <a:gd name="T0" fmla="*/ 2147483647 w 114"/>
            <a:gd name="T1" fmla="*/ 2147483647 h 101"/>
            <a:gd name="T2" fmla="*/ 2147483647 w 114"/>
            <a:gd name="T3" fmla="*/ 2147483647 h 101"/>
            <a:gd name="T4" fmla="*/ 2147483647 w 114"/>
            <a:gd name="T5" fmla="*/ 2147483647 h 101"/>
            <a:gd name="T6" fmla="*/ 2147483647 w 114"/>
            <a:gd name="T7" fmla="*/ 2147483647 h 101"/>
            <a:gd name="T8" fmla="*/ 2147483647 w 114"/>
            <a:gd name="T9" fmla="*/ 2147483647 h 101"/>
            <a:gd name="T10" fmla="*/ 2147483647 w 114"/>
            <a:gd name="T11" fmla="*/ 2147483647 h 101"/>
            <a:gd name="T12" fmla="*/ 2147483647 w 114"/>
            <a:gd name="T13" fmla="*/ 2147483647 h 101"/>
            <a:gd name="T14" fmla="*/ 2147483647 w 114"/>
            <a:gd name="T15" fmla="*/ 2147483647 h 101"/>
            <a:gd name="T16" fmla="*/ 2147483647 w 114"/>
            <a:gd name="T17" fmla="*/ 2147483647 h 101"/>
            <a:gd name="T18" fmla="*/ 2147483647 w 114"/>
            <a:gd name="T19" fmla="*/ 2147483647 h 101"/>
            <a:gd name="T20" fmla="*/ 2147483647 w 114"/>
            <a:gd name="T21" fmla="*/ 2147483647 h 101"/>
            <a:gd name="T22" fmla="*/ 2147483647 w 114"/>
            <a:gd name="T23" fmla="*/ 2147483647 h 101"/>
            <a:gd name="T24" fmla="*/ 2147483647 w 114"/>
            <a:gd name="T25" fmla="*/ 2147483647 h 101"/>
            <a:gd name="T26" fmla="*/ 2147483647 w 114"/>
            <a:gd name="T27" fmla="*/ 2147483647 h 101"/>
            <a:gd name="T28" fmla="*/ 2147483647 w 114"/>
            <a:gd name="T29" fmla="*/ 2147483647 h 101"/>
            <a:gd name="T30" fmla="*/ 2147483647 w 114"/>
            <a:gd name="T31" fmla="*/ 2147483647 h 101"/>
            <a:gd name="T32" fmla="*/ 2147483647 w 114"/>
            <a:gd name="T33" fmla="*/ 2147483647 h 101"/>
            <a:gd name="T34" fmla="*/ 2147483647 w 114"/>
            <a:gd name="T35" fmla="*/ 2147483647 h 101"/>
            <a:gd name="T36" fmla="*/ 2147483647 w 114"/>
            <a:gd name="T37" fmla="*/ 2147483647 h 101"/>
            <a:gd name="T38" fmla="*/ 2147483647 w 114"/>
            <a:gd name="T39" fmla="*/ 2147483647 h 101"/>
            <a:gd name="T40" fmla="*/ 2147483647 w 114"/>
            <a:gd name="T41" fmla="*/ 2147483647 h 101"/>
            <a:gd name="T42" fmla="*/ 2147483647 w 114"/>
            <a:gd name="T43" fmla="*/ 2147483647 h 101"/>
            <a:gd name="T44" fmla="*/ 2147483647 w 114"/>
            <a:gd name="T45" fmla="*/ 2147483647 h 101"/>
            <a:gd name="T46" fmla="*/ 2147483647 w 114"/>
            <a:gd name="T47" fmla="*/ 2147483647 h 101"/>
            <a:gd name="T48" fmla="*/ 2147483647 w 114"/>
            <a:gd name="T49" fmla="*/ 2147483647 h 101"/>
            <a:gd name="T50" fmla="*/ 2147483647 w 114"/>
            <a:gd name="T51" fmla="*/ 2147483647 h 101"/>
            <a:gd name="T52" fmla="*/ 2147483647 w 114"/>
            <a:gd name="T53" fmla="*/ 2147483647 h 101"/>
            <a:gd name="T54" fmla="*/ 2147483647 w 114"/>
            <a:gd name="T55" fmla="*/ 0 h 101"/>
            <a:gd name="T56" fmla="*/ 2147483647 w 114"/>
            <a:gd name="T57" fmla="*/ 2147483647 h 101"/>
            <a:gd name="T58" fmla="*/ 2147483647 w 114"/>
            <a:gd name="T59" fmla="*/ 2147483647 h 101"/>
            <a:gd name="T60" fmla="*/ 2147483647 w 114"/>
            <a:gd name="T61" fmla="*/ 2147483647 h 101"/>
            <a:gd name="T62" fmla="*/ 2147483647 w 114"/>
            <a:gd name="T63" fmla="*/ 2147483647 h 101"/>
            <a:gd name="T64" fmla="*/ 2147483647 w 114"/>
            <a:gd name="T65" fmla="*/ 2147483647 h 101"/>
            <a:gd name="T66" fmla="*/ 2147483647 w 114"/>
            <a:gd name="T67" fmla="*/ 2147483647 h 101"/>
            <a:gd name="T68" fmla="*/ 2147483647 w 114"/>
            <a:gd name="T69" fmla="*/ 2147483647 h 101"/>
            <a:gd name="T70" fmla="*/ 2147483647 w 114"/>
            <a:gd name="T71" fmla="*/ 2147483647 h 101"/>
            <a:gd name="T72" fmla="*/ 2147483647 w 114"/>
            <a:gd name="T73" fmla="*/ 2147483647 h 101"/>
            <a:gd name="T74" fmla="*/ 2147483647 w 114"/>
            <a:gd name="T75" fmla="*/ 2147483647 h 101"/>
            <a:gd name="T76" fmla="*/ 2147483647 w 114"/>
            <a:gd name="T77" fmla="*/ 2147483647 h 101"/>
            <a:gd name="T78" fmla="*/ 2147483647 w 114"/>
            <a:gd name="T79" fmla="*/ 2147483647 h 101"/>
            <a:gd name="T80" fmla="*/ 2147483647 w 114"/>
            <a:gd name="T81" fmla="*/ 2147483647 h 101"/>
            <a:gd name="T82" fmla="*/ 2147483647 w 114"/>
            <a:gd name="T83" fmla="*/ 2147483647 h 101"/>
            <a:gd name="T84" fmla="*/ 2147483647 w 114"/>
            <a:gd name="T85" fmla="*/ 2147483647 h 101"/>
            <a:gd name="T86" fmla="*/ 2147483647 w 114"/>
            <a:gd name="T87" fmla="*/ 2147483647 h 10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114"/>
            <a:gd name="T133" fmla="*/ 0 h 101"/>
            <a:gd name="T134" fmla="*/ 114 w 114"/>
            <a:gd name="T135" fmla="*/ 101 h 10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114" h="101">
              <a:moveTo>
                <a:pt x="66" y="97"/>
              </a:moveTo>
              <a:lnTo>
                <a:pt x="61" y="96"/>
              </a:lnTo>
              <a:lnTo>
                <a:pt x="60" y="95"/>
              </a:lnTo>
              <a:lnTo>
                <a:pt x="53" y="96"/>
              </a:lnTo>
              <a:lnTo>
                <a:pt x="50" y="96"/>
              </a:lnTo>
              <a:lnTo>
                <a:pt x="46" y="99"/>
              </a:lnTo>
              <a:lnTo>
                <a:pt x="43" y="100"/>
              </a:lnTo>
              <a:lnTo>
                <a:pt x="40" y="101"/>
              </a:lnTo>
              <a:lnTo>
                <a:pt x="35" y="100"/>
              </a:lnTo>
              <a:lnTo>
                <a:pt x="32" y="99"/>
              </a:lnTo>
              <a:lnTo>
                <a:pt x="30" y="97"/>
              </a:lnTo>
              <a:lnTo>
                <a:pt x="28" y="93"/>
              </a:lnTo>
              <a:lnTo>
                <a:pt x="25" y="90"/>
              </a:lnTo>
              <a:lnTo>
                <a:pt x="22" y="89"/>
              </a:lnTo>
              <a:lnTo>
                <a:pt x="18" y="89"/>
              </a:lnTo>
              <a:lnTo>
                <a:pt x="15" y="90"/>
              </a:lnTo>
              <a:lnTo>
                <a:pt x="12" y="87"/>
              </a:lnTo>
              <a:lnTo>
                <a:pt x="7" y="87"/>
              </a:lnTo>
              <a:lnTo>
                <a:pt x="4" y="85"/>
              </a:lnTo>
              <a:lnTo>
                <a:pt x="2" y="87"/>
              </a:lnTo>
              <a:lnTo>
                <a:pt x="2" y="84"/>
              </a:lnTo>
              <a:lnTo>
                <a:pt x="1" y="83"/>
              </a:lnTo>
              <a:lnTo>
                <a:pt x="0" y="80"/>
              </a:lnTo>
              <a:lnTo>
                <a:pt x="2" y="79"/>
              </a:lnTo>
              <a:lnTo>
                <a:pt x="2" y="77"/>
              </a:lnTo>
              <a:lnTo>
                <a:pt x="3" y="75"/>
              </a:lnTo>
              <a:lnTo>
                <a:pt x="7" y="72"/>
              </a:lnTo>
              <a:lnTo>
                <a:pt x="8" y="71"/>
              </a:lnTo>
              <a:lnTo>
                <a:pt x="9" y="70"/>
              </a:lnTo>
              <a:lnTo>
                <a:pt x="11" y="71"/>
              </a:lnTo>
              <a:lnTo>
                <a:pt x="10" y="72"/>
              </a:lnTo>
              <a:lnTo>
                <a:pt x="13" y="74"/>
              </a:lnTo>
              <a:lnTo>
                <a:pt x="14" y="75"/>
              </a:lnTo>
              <a:lnTo>
                <a:pt x="18" y="76"/>
              </a:lnTo>
              <a:lnTo>
                <a:pt x="19" y="78"/>
              </a:lnTo>
              <a:lnTo>
                <a:pt x="21" y="78"/>
              </a:lnTo>
              <a:lnTo>
                <a:pt x="23" y="80"/>
              </a:lnTo>
              <a:lnTo>
                <a:pt x="27" y="79"/>
              </a:lnTo>
              <a:lnTo>
                <a:pt x="29" y="81"/>
              </a:lnTo>
              <a:lnTo>
                <a:pt x="31" y="83"/>
              </a:lnTo>
              <a:lnTo>
                <a:pt x="33" y="83"/>
              </a:lnTo>
              <a:lnTo>
                <a:pt x="33" y="85"/>
              </a:lnTo>
              <a:lnTo>
                <a:pt x="34" y="87"/>
              </a:lnTo>
              <a:lnTo>
                <a:pt x="36" y="87"/>
              </a:lnTo>
              <a:lnTo>
                <a:pt x="38" y="87"/>
              </a:lnTo>
              <a:lnTo>
                <a:pt x="39" y="90"/>
              </a:lnTo>
              <a:lnTo>
                <a:pt x="42" y="88"/>
              </a:lnTo>
              <a:lnTo>
                <a:pt x="44" y="88"/>
              </a:lnTo>
              <a:lnTo>
                <a:pt x="44" y="84"/>
              </a:lnTo>
              <a:lnTo>
                <a:pt x="47" y="81"/>
              </a:lnTo>
              <a:lnTo>
                <a:pt x="51" y="77"/>
              </a:lnTo>
              <a:lnTo>
                <a:pt x="52" y="72"/>
              </a:lnTo>
              <a:lnTo>
                <a:pt x="57" y="67"/>
              </a:lnTo>
              <a:lnTo>
                <a:pt x="62" y="61"/>
              </a:lnTo>
              <a:lnTo>
                <a:pt x="63" y="51"/>
              </a:lnTo>
              <a:lnTo>
                <a:pt x="65" y="45"/>
              </a:lnTo>
              <a:lnTo>
                <a:pt x="62" y="44"/>
              </a:lnTo>
              <a:lnTo>
                <a:pt x="61" y="37"/>
              </a:lnTo>
              <a:lnTo>
                <a:pt x="59" y="31"/>
              </a:lnTo>
              <a:lnTo>
                <a:pt x="60" y="29"/>
              </a:lnTo>
              <a:lnTo>
                <a:pt x="62" y="28"/>
              </a:lnTo>
              <a:lnTo>
                <a:pt x="60" y="26"/>
              </a:lnTo>
              <a:lnTo>
                <a:pt x="57" y="25"/>
              </a:lnTo>
              <a:lnTo>
                <a:pt x="57" y="22"/>
              </a:lnTo>
              <a:lnTo>
                <a:pt x="61" y="19"/>
              </a:lnTo>
              <a:lnTo>
                <a:pt x="63" y="19"/>
              </a:lnTo>
              <a:lnTo>
                <a:pt x="63" y="16"/>
              </a:lnTo>
              <a:lnTo>
                <a:pt x="65" y="15"/>
              </a:lnTo>
              <a:lnTo>
                <a:pt x="68" y="16"/>
              </a:lnTo>
              <a:lnTo>
                <a:pt x="71" y="15"/>
              </a:lnTo>
              <a:lnTo>
                <a:pt x="71" y="12"/>
              </a:lnTo>
              <a:lnTo>
                <a:pt x="73" y="11"/>
              </a:lnTo>
              <a:lnTo>
                <a:pt x="74" y="12"/>
              </a:lnTo>
              <a:lnTo>
                <a:pt x="77" y="12"/>
              </a:lnTo>
              <a:lnTo>
                <a:pt x="79" y="11"/>
              </a:lnTo>
              <a:lnTo>
                <a:pt x="81" y="12"/>
              </a:lnTo>
              <a:lnTo>
                <a:pt x="85" y="13"/>
              </a:lnTo>
              <a:lnTo>
                <a:pt x="86" y="11"/>
              </a:lnTo>
              <a:lnTo>
                <a:pt x="88" y="12"/>
              </a:lnTo>
              <a:lnTo>
                <a:pt x="91" y="10"/>
              </a:lnTo>
              <a:lnTo>
                <a:pt x="93" y="10"/>
              </a:lnTo>
              <a:lnTo>
                <a:pt x="93" y="4"/>
              </a:lnTo>
              <a:lnTo>
                <a:pt x="95" y="3"/>
              </a:lnTo>
              <a:lnTo>
                <a:pt x="97" y="0"/>
              </a:lnTo>
              <a:lnTo>
                <a:pt x="99" y="1"/>
              </a:lnTo>
              <a:lnTo>
                <a:pt x="100" y="2"/>
              </a:lnTo>
              <a:lnTo>
                <a:pt x="98" y="4"/>
              </a:lnTo>
              <a:lnTo>
                <a:pt x="98" y="8"/>
              </a:lnTo>
              <a:lnTo>
                <a:pt x="100" y="9"/>
              </a:lnTo>
              <a:lnTo>
                <a:pt x="101" y="13"/>
              </a:lnTo>
              <a:lnTo>
                <a:pt x="103" y="14"/>
              </a:lnTo>
              <a:lnTo>
                <a:pt x="104" y="18"/>
              </a:lnTo>
              <a:lnTo>
                <a:pt x="106" y="20"/>
              </a:lnTo>
              <a:lnTo>
                <a:pt x="108" y="20"/>
              </a:lnTo>
              <a:lnTo>
                <a:pt x="111" y="21"/>
              </a:lnTo>
              <a:lnTo>
                <a:pt x="113" y="23"/>
              </a:lnTo>
              <a:lnTo>
                <a:pt x="114" y="25"/>
              </a:lnTo>
              <a:lnTo>
                <a:pt x="113" y="29"/>
              </a:lnTo>
              <a:lnTo>
                <a:pt x="110" y="30"/>
              </a:lnTo>
              <a:lnTo>
                <a:pt x="107" y="33"/>
              </a:lnTo>
              <a:lnTo>
                <a:pt x="105" y="36"/>
              </a:lnTo>
              <a:lnTo>
                <a:pt x="104" y="39"/>
              </a:lnTo>
              <a:lnTo>
                <a:pt x="102" y="41"/>
              </a:lnTo>
              <a:lnTo>
                <a:pt x="100" y="44"/>
              </a:lnTo>
              <a:lnTo>
                <a:pt x="101" y="48"/>
              </a:lnTo>
              <a:lnTo>
                <a:pt x="103" y="48"/>
              </a:lnTo>
              <a:lnTo>
                <a:pt x="103" y="50"/>
              </a:lnTo>
              <a:lnTo>
                <a:pt x="105" y="51"/>
              </a:lnTo>
              <a:lnTo>
                <a:pt x="104" y="55"/>
              </a:lnTo>
              <a:lnTo>
                <a:pt x="99" y="60"/>
              </a:lnTo>
              <a:lnTo>
                <a:pt x="96" y="61"/>
              </a:lnTo>
              <a:lnTo>
                <a:pt x="94" y="63"/>
              </a:lnTo>
              <a:lnTo>
                <a:pt x="92" y="64"/>
              </a:lnTo>
              <a:lnTo>
                <a:pt x="91" y="67"/>
              </a:lnTo>
              <a:lnTo>
                <a:pt x="89" y="69"/>
              </a:lnTo>
              <a:lnTo>
                <a:pt x="87" y="70"/>
              </a:lnTo>
              <a:lnTo>
                <a:pt x="86" y="75"/>
              </a:lnTo>
              <a:lnTo>
                <a:pt x="84" y="75"/>
              </a:lnTo>
              <a:lnTo>
                <a:pt x="81" y="74"/>
              </a:lnTo>
              <a:lnTo>
                <a:pt x="78" y="78"/>
              </a:lnTo>
              <a:lnTo>
                <a:pt x="76" y="79"/>
              </a:lnTo>
              <a:lnTo>
                <a:pt x="75" y="78"/>
              </a:lnTo>
              <a:lnTo>
                <a:pt x="73" y="78"/>
              </a:lnTo>
              <a:lnTo>
                <a:pt x="72" y="79"/>
              </a:lnTo>
              <a:lnTo>
                <a:pt x="72" y="82"/>
              </a:lnTo>
              <a:lnTo>
                <a:pt x="73" y="83"/>
              </a:lnTo>
              <a:lnTo>
                <a:pt x="71" y="84"/>
              </a:lnTo>
              <a:lnTo>
                <a:pt x="71" y="89"/>
              </a:lnTo>
              <a:lnTo>
                <a:pt x="73" y="88"/>
              </a:lnTo>
              <a:lnTo>
                <a:pt x="75" y="90"/>
              </a:lnTo>
              <a:lnTo>
                <a:pt x="71" y="94"/>
              </a:lnTo>
              <a:lnTo>
                <a:pt x="71" y="97"/>
              </a:lnTo>
              <a:lnTo>
                <a:pt x="66" y="97"/>
              </a:lnTo>
              <a:close/>
            </a:path>
          </a:pathLst>
        </a:custGeom>
        <a:solidFill>
          <a:srgbClr val="DCDCDC"/>
        </a:solidFill>
        <a:ln w="9525">
          <a:solidFill>
            <a:srgbClr val="000000"/>
          </a:solidFill>
          <a:miter lim="800000"/>
          <a:headEnd/>
          <a:tailEnd/>
        </a:ln>
      </xdr:spPr>
    </xdr:sp>
    <xdr:clientData/>
  </xdr:twoCellAnchor>
  <xdr:twoCellAnchor>
    <xdr:from>
      <xdr:col>1</xdr:col>
      <xdr:colOff>276225</xdr:colOff>
      <xdr:row>12</xdr:row>
      <xdr:rowOff>104775</xdr:rowOff>
    </xdr:from>
    <xdr:to>
      <xdr:col>2</xdr:col>
      <xdr:colOff>38100</xdr:colOff>
      <xdr:row>15</xdr:row>
      <xdr:rowOff>28575</xdr:rowOff>
    </xdr:to>
    <xdr:sp macro="[0]!modRegionSelect.RegionClick" textlink="">
      <xdr:nvSpPr>
        <xdr:cNvPr id="209048" name="ShapeReg_30"/>
        <xdr:cNvSpPr>
          <a:spLocks/>
        </xdr:cNvSpPr>
      </xdr:nvSpPr>
      <xdr:spPr bwMode="auto">
        <a:xfrm>
          <a:off x="885825" y="2171700"/>
          <a:ext cx="371475" cy="409575"/>
        </a:xfrm>
        <a:custGeom>
          <a:avLst/>
          <a:gdLst>
            <a:gd name="T0" fmla="*/ 2147483647 w 39"/>
            <a:gd name="T1" fmla="*/ 0 h 43"/>
            <a:gd name="T2" fmla="*/ 2147483647 w 39"/>
            <a:gd name="T3" fmla="*/ 2147483647 h 43"/>
            <a:gd name="T4" fmla="*/ 2147483647 w 39"/>
            <a:gd name="T5" fmla="*/ 2147483647 h 43"/>
            <a:gd name="T6" fmla="*/ 2147483647 w 39"/>
            <a:gd name="T7" fmla="*/ 2147483647 h 43"/>
            <a:gd name="T8" fmla="*/ 2147483647 w 39"/>
            <a:gd name="T9" fmla="*/ 2147483647 h 43"/>
            <a:gd name="T10" fmla="*/ 2147483647 w 39"/>
            <a:gd name="T11" fmla="*/ 2147483647 h 43"/>
            <a:gd name="T12" fmla="*/ 2147483647 w 39"/>
            <a:gd name="T13" fmla="*/ 2147483647 h 43"/>
            <a:gd name="T14" fmla="*/ 2147483647 w 39"/>
            <a:gd name="T15" fmla="*/ 2147483647 h 43"/>
            <a:gd name="T16" fmla="*/ 2147483647 w 39"/>
            <a:gd name="T17" fmla="*/ 2147483647 h 43"/>
            <a:gd name="T18" fmla="*/ 2147483647 w 39"/>
            <a:gd name="T19" fmla="*/ 2147483647 h 43"/>
            <a:gd name="T20" fmla="*/ 2147483647 w 39"/>
            <a:gd name="T21" fmla="*/ 2147483647 h 43"/>
            <a:gd name="T22" fmla="*/ 2147483647 w 39"/>
            <a:gd name="T23" fmla="*/ 2147483647 h 43"/>
            <a:gd name="T24" fmla="*/ 2147483647 w 39"/>
            <a:gd name="T25" fmla="*/ 2147483647 h 43"/>
            <a:gd name="T26" fmla="*/ 2147483647 w 39"/>
            <a:gd name="T27" fmla="*/ 2147483647 h 43"/>
            <a:gd name="T28" fmla="*/ 2147483647 w 39"/>
            <a:gd name="T29" fmla="*/ 2147483647 h 43"/>
            <a:gd name="T30" fmla="*/ 2147483647 w 39"/>
            <a:gd name="T31" fmla="*/ 2147483647 h 43"/>
            <a:gd name="T32" fmla="*/ 2147483647 w 39"/>
            <a:gd name="T33" fmla="*/ 2147483647 h 43"/>
            <a:gd name="T34" fmla="*/ 2147483647 w 39"/>
            <a:gd name="T35" fmla="*/ 2147483647 h 43"/>
            <a:gd name="T36" fmla="*/ 2147483647 w 39"/>
            <a:gd name="T37" fmla="*/ 2147483647 h 43"/>
            <a:gd name="T38" fmla="*/ 2147483647 w 39"/>
            <a:gd name="T39" fmla="*/ 2147483647 h 43"/>
            <a:gd name="T40" fmla="*/ 2147483647 w 39"/>
            <a:gd name="T41" fmla="*/ 2147483647 h 43"/>
            <a:gd name="T42" fmla="*/ 2147483647 w 39"/>
            <a:gd name="T43" fmla="*/ 2147483647 h 43"/>
            <a:gd name="T44" fmla="*/ 2147483647 w 39"/>
            <a:gd name="T45" fmla="*/ 2147483647 h 43"/>
            <a:gd name="T46" fmla="*/ 2147483647 w 39"/>
            <a:gd name="T47" fmla="*/ 2147483647 h 43"/>
            <a:gd name="T48" fmla="*/ 2147483647 w 39"/>
            <a:gd name="T49" fmla="*/ 2147483647 h 43"/>
            <a:gd name="T50" fmla="*/ 2147483647 w 39"/>
            <a:gd name="T51" fmla="*/ 2147483647 h 43"/>
            <a:gd name="T52" fmla="*/ 2147483647 w 39"/>
            <a:gd name="T53" fmla="*/ 2147483647 h 43"/>
            <a:gd name="T54" fmla="*/ 2147483647 w 39"/>
            <a:gd name="T55" fmla="*/ 2147483647 h 43"/>
            <a:gd name="T56" fmla="*/ 2147483647 w 39"/>
            <a:gd name="T57" fmla="*/ 2147483647 h 43"/>
            <a:gd name="T58" fmla="*/ 2147483647 w 39"/>
            <a:gd name="T59" fmla="*/ 2147483647 h 43"/>
            <a:gd name="T60" fmla="*/ 2147483647 w 39"/>
            <a:gd name="T61" fmla="*/ 2147483647 h 43"/>
            <a:gd name="T62" fmla="*/ 2147483647 w 39"/>
            <a:gd name="T63" fmla="*/ 2147483647 h 43"/>
            <a:gd name="T64" fmla="*/ 2147483647 w 39"/>
            <a:gd name="T65" fmla="*/ 2147483647 h 43"/>
            <a:gd name="T66" fmla="*/ 2147483647 w 39"/>
            <a:gd name="T67" fmla="*/ 2147483647 h 43"/>
            <a:gd name="T68" fmla="*/ 2147483647 w 39"/>
            <a:gd name="T69" fmla="*/ 2147483647 h 43"/>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39"/>
            <a:gd name="T106" fmla="*/ 0 h 43"/>
            <a:gd name="T107" fmla="*/ 39 w 39"/>
            <a:gd name="T108" fmla="*/ 43 h 43"/>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39" h="43">
              <a:moveTo>
                <a:pt x="14" y="0"/>
              </a:moveTo>
              <a:lnTo>
                <a:pt x="26" y="0"/>
              </a:lnTo>
              <a:lnTo>
                <a:pt x="26" y="4"/>
              </a:lnTo>
              <a:lnTo>
                <a:pt x="28" y="9"/>
              </a:lnTo>
              <a:lnTo>
                <a:pt x="33" y="23"/>
              </a:lnTo>
              <a:lnTo>
                <a:pt x="36" y="25"/>
              </a:lnTo>
              <a:lnTo>
                <a:pt x="38" y="28"/>
              </a:lnTo>
              <a:lnTo>
                <a:pt x="39" y="34"/>
              </a:lnTo>
              <a:lnTo>
                <a:pt x="37" y="38"/>
              </a:lnTo>
              <a:lnTo>
                <a:pt x="36" y="40"/>
              </a:lnTo>
              <a:lnTo>
                <a:pt x="34" y="40"/>
              </a:lnTo>
              <a:lnTo>
                <a:pt x="33" y="42"/>
              </a:lnTo>
              <a:lnTo>
                <a:pt x="31" y="41"/>
              </a:lnTo>
              <a:lnTo>
                <a:pt x="29" y="43"/>
              </a:lnTo>
              <a:lnTo>
                <a:pt x="28" y="39"/>
              </a:lnTo>
              <a:lnTo>
                <a:pt x="27" y="38"/>
              </a:lnTo>
              <a:lnTo>
                <a:pt x="26" y="37"/>
              </a:lnTo>
              <a:lnTo>
                <a:pt x="26" y="36"/>
              </a:lnTo>
              <a:lnTo>
                <a:pt x="26" y="34"/>
              </a:lnTo>
              <a:lnTo>
                <a:pt x="25" y="33"/>
              </a:lnTo>
              <a:lnTo>
                <a:pt x="24" y="32"/>
              </a:lnTo>
              <a:lnTo>
                <a:pt x="23" y="32"/>
              </a:lnTo>
              <a:lnTo>
                <a:pt x="21" y="33"/>
              </a:lnTo>
              <a:lnTo>
                <a:pt x="20" y="31"/>
              </a:lnTo>
              <a:lnTo>
                <a:pt x="20" y="27"/>
              </a:lnTo>
              <a:lnTo>
                <a:pt x="19" y="27"/>
              </a:lnTo>
              <a:lnTo>
                <a:pt x="18" y="26"/>
              </a:lnTo>
              <a:lnTo>
                <a:pt x="17" y="27"/>
              </a:lnTo>
              <a:lnTo>
                <a:pt x="15" y="27"/>
              </a:lnTo>
              <a:lnTo>
                <a:pt x="13" y="26"/>
              </a:lnTo>
              <a:lnTo>
                <a:pt x="11" y="26"/>
              </a:lnTo>
              <a:lnTo>
                <a:pt x="8" y="26"/>
              </a:lnTo>
              <a:lnTo>
                <a:pt x="7" y="24"/>
              </a:lnTo>
              <a:lnTo>
                <a:pt x="6" y="25"/>
              </a:lnTo>
              <a:lnTo>
                <a:pt x="5" y="26"/>
              </a:lnTo>
              <a:lnTo>
                <a:pt x="3" y="26"/>
              </a:lnTo>
              <a:lnTo>
                <a:pt x="3" y="23"/>
              </a:lnTo>
              <a:lnTo>
                <a:pt x="3" y="21"/>
              </a:lnTo>
              <a:lnTo>
                <a:pt x="2" y="19"/>
              </a:lnTo>
              <a:lnTo>
                <a:pt x="2" y="17"/>
              </a:lnTo>
              <a:lnTo>
                <a:pt x="1" y="15"/>
              </a:lnTo>
              <a:lnTo>
                <a:pt x="1" y="13"/>
              </a:lnTo>
              <a:lnTo>
                <a:pt x="0" y="11"/>
              </a:lnTo>
              <a:lnTo>
                <a:pt x="3" y="10"/>
              </a:lnTo>
              <a:lnTo>
                <a:pt x="6" y="11"/>
              </a:lnTo>
              <a:lnTo>
                <a:pt x="7" y="9"/>
              </a:lnTo>
              <a:lnTo>
                <a:pt x="8" y="7"/>
              </a:lnTo>
              <a:lnTo>
                <a:pt x="10" y="9"/>
              </a:lnTo>
              <a:lnTo>
                <a:pt x="12" y="10"/>
              </a:lnTo>
              <a:lnTo>
                <a:pt x="15" y="11"/>
              </a:lnTo>
              <a:lnTo>
                <a:pt x="16" y="14"/>
              </a:lnTo>
              <a:lnTo>
                <a:pt x="16" y="15"/>
              </a:lnTo>
              <a:lnTo>
                <a:pt x="15" y="17"/>
              </a:lnTo>
              <a:lnTo>
                <a:pt x="16" y="17"/>
              </a:lnTo>
              <a:lnTo>
                <a:pt x="17" y="18"/>
              </a:lnTo>
              <a:lnTo>
                <a:pt x="18" y="18"/>
              </a:lnTo>
              <a:lnTo>
                <a:pt x="19" y="17"/>
              </a:lnTo>
              <a:lnTo>
                <a:pt x="19" y="16"/>
              </a:lnTo>
              <a:lnTo>
                <a:pt x="20" y="15"/>
              </a:lnTo>
              <a:lnTo>
                <a:pt x="20" y="14"/>
              </a:lnTo>
              <a:lnTo>
                <a:pt x="19" y="15"/>
              </a:lnTo>
              <a:lnTo>
                <a:pt x="18" y="11"/>
              </a:lnTo>
              <a:lnTo>
                <a:pt x="16" y="9"/>
              </a:lnTo>
              <a:lnTo>
                <a:pt x="16" y="4"/>
              </a:lnTo>
              <a:lnTo>
                <a:pt x="18" y="4"/>
              </a:lnTo>
              <a:lnTo>
                <a:pt x="19" y="3"/>
              </a:lnTo>
              <a:lnTo>
                <a:pt x="16" y="2"/>
              </a:lnTo>
              <a:lnTo>
                <a:pt x="14" y="0"/>
              </a:lnTo>
              <a:close/>
            </a:path>
          </a:pathLst>
        </a:custGeom>
        <a:solidFill>
          <a:srgbClr val="DCDCDC"/>
        </a:solidFill>
        <a:ln w="9525">
          <a:solidFill>
            <a:srgbClr val="000000"/>
          </a:solidFill>
          <a:miter lim="800000"/>
          <a:headEnd/>
          <a:tailEnd/>
        </a:ln>
      </xdr:spPr>
    </xdr:sp>
    <xdr:clientData/>
  </xdr:twoCellAnchor>
  <xdr:twoCellAnchor>
    <xdr:from>
      <xdr:col>1</xdr:col>
      <xdr:colOff>219075</xdr:colOff>
      <xdr:row>14</xdr:row>
      <xdr:rowOff>9525</xdr:rowOff>
    </xdr:from>
    <xdr:to>
      <xdr:col>1</xdr:col>
      <xdr:colOff>571500</xdr:colOff>
      <xdr:row>15</xdr:row>
      <xdr:rowOff>114300</xdr:rowOff>
    </xdr:to>
    <xdr:sp macro="[0]!modRegionSelect.RegionClick" textlink="">
      <xdr:nvSpPr>
        <xdr:cNvPr id="209049" name="ShapeReg_37"/>
        <xdr:cNvSpPr>
          <a:spLocks/>
        </xdr:cNvSpPr>
      </xdr:nvSpPr>
      <xdr:spPr bwMode="auto">
        <a:xfrm>
          <a:off x="828675" y="2400300"/>
          <a:ext cx="352425" cy="266700"/>
        </a:xfrm>
        <a:custGeom>
          <a:avLst/>
          <a:gdLst>
            <a:gd name="T0" fmla="*/ 2147483647 w 37"/>
            <a:gd name="T1" fmla="*/ 2147483647 h 28"/>
            <a:gd name="T2" fmla="*/ 2147483647 w 37"/>
            <a:gd name="T3" fmla="*/ 2147483647 h 28"/>
            <a:gd name="T4" fmla="*/ 2147483647 w 37"/>
            <a:gd name="T5" fmla="*/ 2147483647 h 28"/>
            <a:gd name="T6" fmla="*/ 2147483647 w 37"/>
            <a:gd name="T7" fmla="*/ 2147483647 h 28"/>
            <a:gd name="T8" fmla="*/ 2147483647 w 37"/>
            <a:gd name="T9" fmla="*/ 2147483647 h 28"/>
            <a:gd name="T10" fmla="*/ 2147483647 w 37"/>
            <a:gd name="T11" fmla="*/ 2147483647 h 28"/>
            <a:gd name="T12" fmla="*/ 2147483647 w 37"/>
            <a:gd name="T13" fmla="*/ 2147483647 h 28"/>
            <a:gd name="T14" fmla="*/ 2147483647 w 37"/>
            <a:gd name="T15" fmla="*/ 2147483647 h 28"/>
            <a:gd name="T16" fmla="*/ 2147483647 w 37"/>
            <a:gd name="T17" fmla="*/ 2147483647 h 28"/>
            <a:gd name="T18" fmla="*/ 2147483647 w 37"/>
            <a:gd name="T19" fmla="*/ 2147483647 h 28"/>
            <a:gd name="T20" fmla="*/ 2147483647 w 37"/>
            <a:gd name="T21" fmla="*/ 2147483647 h 28"/>
            <a:gd name="T22" fmla="*/ 2147483647 w 37"/>
            <a:gd name="T23" fmla="*/ 2147483647 h 28"/>
            <a:gd name="T24" fmla="*/ 2147483647 w 37"/>
            <a:gd name="T25" fmla="*/ 2147483647 h 28"/>
            <a:gd name="T26" fmla="*/ 2147483647 w 37"/>
            <a:gd name="T27" fmla="*/ 2147483647 h 28"/>
            <a:gd name="T28" fmla="*/ 2147483647 w 37"/>
            <a:gd name="T29" fmla="*/ 2147483647 h 28"/>
            <a:gd name="T30" fmla="*/ 2147483647 w 37"/>
            <a:gd name="T31" fmla="*/ 2147483647 h 28"/>
            <a:gd name="T32" fmla="*/ 2147483647 w 37"/>
            <a:gd name="T33" fmla="*/ 2147483647 h 28"/>
            <a:gd name="T34" fmla="*/ 2147483647 w 37"/>
            <a:gd name="T35" fmla="*/ 2147483647 h 28"/>
            <a:gd name="T36" fmla="*/ 2147483647 w 37"/>
            <a:gd name="T37" fmla="*/ 2147483647 h 28"/>
            <a:gd name="T38" fmla="*/ 2147483647 w 37"/>
            <a:gd name="T39" fmla="*/ 2147483647 h 28"/>
            <a:gd name="T40" fmla="*/ 2147483647 w 37"/>
            <a:gd name="T41" fmla="*/ 2147483647 h 28"/>
            <a:gd name="T42" fmla="*/ 2147483647 w 37"/>
            <a:gd name="T43" fmla="*/ 2147483647 h 28"/>
            <a:gd name="T44" fmla="*/ 2147483647 w 37"/>
            <a:gd name="T45" fmla="*/ 2147483647 h 28"/>
            <a:gd name="T46" fmla="*/ 2147483647 w 37"/>
            <a:gd name="T47" fmla="*/ 2147483647 h 28"/>
            <a:gd name="T48" fmla="*/ 2147483647 w 37"/>
            <a:gd name="T49" fmla="*/ 2147483647 h 28"/>
            <a:gd name="T50" fmla="*/ 2147483647 w 37"/>
            <a:gd name="T51" fmla="*/ 2147483647 h 28"/>
            <a:gd name="T52" fmla="*/ 2147483647 w 37"/>
            <a:gd name="T53" fmla="*/ 2147483647 h 28"/>
            <a:gd name="T54" fmla="*/ 2147483647 w 37"/>
            <a:gd name="T55" fmla="*/ 2147483647 h 28"/>
            <a:gd name="T56" fmla="*/ 2147483647 w 37"/>
            <a:gd name="T57" fmla="*/ 2147483647 h 28"/>
            <a:gd name="T58" fmla="*/ 2147483647 w 37"/>
            <a:gd name="T59" fmla="*/ 2147483647 h 28"/>
            <a:gd name="T60" fmla="*/ 2147483647 w 37"/>
            <a:gd name="T61" fmla="*/ 2147483647 h 28"/>
            <a:gd name="T62" fmla="*/ 2147483647 w 37"/>
            <a:gd name="T63" fmla="*/ 2147483647 h 28"/>
            <a:gd name="T64" fmla="*/ 2147483647 w 37"/>
            <a:gd name="T65" fmla="*/ 2147483647 h 2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7"/>
            <a:gd name="T100" fmla="*/ 0 h 28"/>
            <a:gd name="T101" fmla="*/ 37 w 37"/>
            <a:gd name="T102" fmla="*/ 28 h 28"/>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7" h="28">
              <a:moveTo>
                <a:pt x="36" y="28"/>
              </a:moveTo>
              <a:lnTo>
                <a:pt x="37" y="27"/>
              </a:lnTo>
              <a:lnTo>
                <a:pt x="37" y="25"/>
              </a:lnTo>
              <a:lnTo>
                <a:pt x="36" y="22"/>
              </a:lnTo>
              <a:lnTo>
                <a:pt x="34" y="22"/>
              </a:lnTo>
              <a:lnTo>
                <a:pt x="34" y="20"/>
              </a:lnTo>
              <a:lnTo>
                <a:pt x="35" y="19"/>
              </a:lnTo>
              <a:lnTo>
                <a:pt x="34" y="17"/>
              </a:lnTo>
              <a:lnTo>
                <a:pt x="34" y="15"/>
              </a:lnTo>
              <a:lnTo>
                <a:pt x="33" y="14"/>
              </a:lnTo>
              <a:lnTo>
                <a:pt x="32" y="13"/>
              </a:lnTo>
              <a:lnTo>
                <a:pt x="32" y="12"/>
              </a:lnTo>
              <a:lnTo>
                <a:pt x="32" y="10"/>
              </a:lnTo>
              <a:lnTo>
                <a:pt x="31" y="9"/>
              </a:lnTo>
              <a:lnTo>
                <a:pt x="30" y="8"/>
              </a:lnTo>
              <a:lnTo>
                <a:pt x="29" y="8"/>
              </a:lnTo>
              <a:lnTo>
                <a:pt x="27" y="9"/>
              </a:lnTo>
              <a:lnTo>
                <a:pt x="26" y="7"/>
              </a:lnTo>
              <a:lnTo>
                <a:pt x="26" y="3"/>
              </a:lnTo>
              <a:lnTo>
                <a:pt x="25" y="3"/>
              </a:lnTo>
              <a:lnTo>
                <a:pt x="24" y="2"/>
              </a:lnTo>
              <a:lnTo>
                <a:pt x="23" y="3"/>
              </a:lnTo>
              <a:lnTo>
                <a:pt x="21" y="3"/>
              </a:lnTo>
              <a:lnTo>
                <a:pt x="19" y="2"/>
              </a:lnTo>
              <a:lnTo>
                <a:pt x="17" y="2"/>
              </a:lnTo>
              <a:lnTo>
                <a:pt x="14" y="2"/>
              </a:lnTo>
              <a:lnTo>
                <a:pt x="13" y="0"/>
              </a:lnTo>
              <a:lnTo>
                <a:pt x="12" y="1"/>
              </a:lnTo>
              <a:lnTo>
                <a:pt x="11" y="2"/>
              </a:lnTo>
              <a:lnTo>
                <a:pt x="9" y="2"/>
              </a:lnTo>
              <a:lnTo>
                <a:pt x="7" y="2"/>
              </a:lnTo>
              <a:lnTo>
                <a:pt x="6" y="3"/>
              </a:lnTo>
              <a:lnTo>
                <a:pt x="6" y="5"/>
              </a:lnTo>
              <a:lnTo>
                <a:pt x="5" y="6"/>
              </a:lnTo>
              <a:lnTo>
                <a:pt x="5" y="7"/>
              </a:lnTo>
              <a:lnTo>
                <a:pt x="7" y="8"/>
              </a:lnTo>
              <a:lnTo>
                <a:pt x="6" y="10"/>
              </a:lnTo>
              <a:lnTo>
                <a:pt x="4" y="10"/>
              </a:lnTo>
              <a:lnTo>
                <a:pt x="3" y="12"/>
              </a:lnTo>
              <a:lnTo>
                <a:pt x="2" y="12"/>
              </a:lnTo>
              <a:lnTo>
                <a:pt x="2" y="14"/>
              </a:lnTo>
              <a:lnTo>
                <a:pt x="1" y="15"/>
              </a:lnTo>
              <a:lnTo>
                <a:pt x="0" y="16"/>
              </a:lnTo>
              <a:lnTo>
                <a:pt x="1" y="17"/>
              </a:lnTo>
              <a:lnTo>
                <a:pt x="2" y="19"/>
              </a:lnTo>
              <a:lnTo>
                <a:pt x="3" y="20"/>
              </a:lnTo>
              <a:lnTo>
                <a:pt x="5" y="20"/>
              </a:lnTo>
              <a:lnTo>
                <a:pt x="6" y="21"/>
              </a:lnTo>
              <a:lnTo>
                <a:pt x="8" y="21"/>
              </a:lnTo>
              <a:lnTo>
                <a:pt x="10" y="22"/>
              </a:lnTo>
              <a:lnTo>
                <a:pt x="13" y="22"/>
              </a:lnTo>
              <a:lnTo>
                <a:pt x="14" y="23"/>
              </a:lnTo>
              <a:lnTo>
                <a:pt x="16" y="24"/>
              </a:lnTo>
              <a:lnTo>
                <a:pt x="17" y="22"/>
              </a:lnTo>
              <a:lnTo>
                <a:pt x="19" y="22"/>
              </a:lnTo>
              <a:lnTo>
                <a:pt x="21" y="21"/>
              </a:lnTo>
              <a:lnTo>
                <a:pt x="23" y="21"/>
              </a:lnTo>
              <a:lnTo>
                <a:pt x="24" y="22"/>
              </a:lnTo>
              <a:lnTo>
                <a:pt x="25" y="23"/>
              </a:lnTo>
              <a:lnTo>
                <a:pt x="26" y="25"/>
              </a:lnTo>
              <a:lnTo>
                <a:pt x="28" y="25"/>
              </a:lnTo>
              <a:lnTo>
                <a:pt x="29" y="26"/>
              </a:lnTo>
              <a:lnTo>
                <a:pt x="31" y="26"/>
              </a:lnTo>
              <a:lnTo>
                <a:pt x="31" y="25"/>
              </a:lnTo>
              <a:lnTo>
                <a:pt x="32" y="26"/>
              </a:lnTo>
              <a:lnTo>
                <a:pt x="34" y="27"/>
              </a:lnTo>
              <a:lnTo>
                <a:pt x="36" y="28"/>
              </a:lnTo>
              <a:close/>
            </a:path>
          </a:pathLst>
        </a:custGeom>
        <a:solidFill>
          <a:srgbClr val="DCDCDC"/>
        </a:solidFill>
        <a:ln w="9525">
          <a:solidFill>
            <a:srgbClr val="000000"/>
          </a:solidFill>
          <a:miter lim="800000"/>
          <a:headEnd/>
          <a:tailEnd/>
        </a:ln>
      </xdr:spPr>
    </xdr:sp>
    <xdr:clientData/>
  </xdr:twoCellAnchor>
  <xdr:twoCellAnchor>
    <xdr:from>
      <xdr:col>1</xdr:col>
      <xdr:colOff>419100</xdr:colOff>
      <xdr:row>13</xdr:row>
      <xdr:rowOff>76200</xdr:rowOff>
    </xdr:from>
    <xdr:to>
      <xdr:col>1</xdr:col>
      <xdr:colOff>466725</xdr:colOff>
      <xdr:row>13</xdr:row>
      <xdr:rowOff>114300</xdr:rowOff>
    </xdr:to>
    <xdr:sp macro="[0]!modRegionSelect.RegionClick" textlink="">
      <xdr:nvSpPr>
        <xdr:cNvPr id="209050" name="ShapeReg_13"/>
        <xdr:cNvSpPr>
          <a:spLocks/>
        </xdr:cNvSpPr>
      </xdr:nvSpPr>
      <xdr:spPr bwMode="auto">
        <a:xfrm>
          <a:off x="1028700" y="2305050"/>
          <a:ext cx="47625" cy="38100"/>
        </a:xfrm>
        <a:custGeom>
          <a:avLst/>
          <a:gdLst>
            <a:gd name="T0" fmla="*/ 2147483647 w 5"/>
            <a:gd name="T1" fmla="*/ 2147483647 h 4"/>
            <a:gd name="T2" fmla="*/ 2147483647 w 5"/>
            <a:gd name="T3" fmla="*/ 2147483647 h 4"/>
            <a:gd name="T4" fmla="*/ 0 w 5"/>
            <a:gd name="T5" fmla="*/ 2147483647 h 4"/>
            <a:gd name="T6" fmla="*/ 0 w 5"/>
            <a:gd name="T7" fmla="*/ 2147483647 h 4"/>
            <a:gd name="T8" fmla="*/ 2147483647 w 5"/>
            <a:gd name="T9" fmla="*/ 2147483647 h 4"/>
            <a:gd name="T10" fmla="*/ 2147483647 w 5"/>
            <a:gd name="T11" fmla="*/ 0 h 4"/>
            <a:gd name="T12" fmla="*/ 2147483647 w 5"/>
            <a:gd name="T13" fmla="*/ 0 h 4"/>
            <a:gd name="T14" fmla="*/ 2147483647 w 5"/>
            <a:gd name="T15" fmla="*/ 2147483647 h 4"/>
            <a:gd name="T16" fmla="*/ 2147483647 w 5"/>
            <a:gd name="T17" fmla="*/ 2147483647 h 4"/>
            <a:gd name="T18" fmla="*/ 2147483647 w 5"/>
            <a:gd name="T19" fmla="*/ 0 h 4"/>
            <a:gd name="T20" fmla="*/ 2147483647 w 5"/>
            <a:gd name="T21" fmla="*/ 0 h 4"/>
            <a:gd name="T22" fmla="*/ 2147483647 w 5"/>
            <a:gd name="T23" fmla="*/ 2147483647 h 4"/>
            <a:gd name="T24" fmla="*/ 2147483647 w 5"/>
            <a:gd name="T25" fmla="*/ 2147483647 h 4"/>
            <a:gd name="T26" fmla="*/ 2147483647 w 5"/>
            <a:gd name="T27" fmla="*/ 2147483647 h 4"/>
            <a:gd name="T28" fmla="*/ 2147483647 w 5"/>
            <a:gd name="T29" fmla="*/ 2147483647 h 4"/>
            <a:gd name="T30" fmla="*/ 2147483647 w 5"/>
            <a:gd name="T31" fmla="*/ 2147483647 h 4"/>
            <a:gd name="T32" fmla="*/ 2147483647 w 5"/>
            <a:gd name="T33" fmla="*/ 2147483647 h 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
            <a:gd name="T52" fmla="*/ 0 h 4"/>
            <a:gd name="T53" fmla="*/ 5 w 5"/>
            <a:gd name="T54" fmla="*/ 4 h 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 h="4">
              <a:moveTo>
                <a:pt x="2" y="4"/>
              </a:moveTo>
              <a:lnTo>
                <a:pt x="1" y="3"/>
              </a:lnTo>
              <a:lnTo>
                <a:pt x="0" y="3"/>
              </a:lnTo>
              <a:lnTo>
                <a:pt x="0" y="2"/>
              </a:lnTo>
              <a:lnTo>
                <a:pt x="1" y="1"/>
              </a:lnTo>
              <a:lnTo>
                <a:pt x="1" y="0"/>
              </a:lnTo>
              <a:lnTo>
                <a:pt x="2" y="2"/>
              </a:lnTo>
              <a:lnTo>
                <a:pt x="4" y="1"/>
              </a:lnTo>
              <a:lnTo>
                <a:pt x="5" y="0"/>
              </a:lnTo>
              <a:lnTo>
                <a:pt x="5" y="1"/>
              </a:lnTo>
              <a:lnTo>
                <a:pt x="4" y="2"/>
              </a:lnTo>
              <a:lnTo>
                <a:pt x="4" y="3"/>
              </a:lnTo>
              <a:lnTo>
                <a:pt x="3" y="4"/>
              </a:lnTo>
              <a:lnTo>
                <a:pt x="2" y="4"/>
              </a:lnTo>
              <a:close/>
            </a:path>
          </a:pathLst>
        </a:custGeom>
        <a:solidFill>
          <a:srgbClr val="DCDCDC"/>
        </a:solidFill>
        <a:ln w="9525">
          <a:solidFill>
            <a:srgbClr val="000000"/>
          </a:solidFill>
          <a:miter lim="800000"/>
          <a:headEnd/>
          <a:tailEnd/>
        </a:ln>
      </xdr:spPr>
    </xdr:sp>
    <xdr:clientData/>
  </xdr:twoCellAnchor>
  <xdr:twoCellAnchor>
    <xdr:from>
      <xdr:col>7</xdr:col>
      <xdr:colOff>352425</xdr:colOff>
      <xdr:row>6</xdr:row>
      <xdr:rowOff>76200</xdr:rowOff>
    </xdr:from>
    <xdr:to>
      <xdr:col>10</xdr:col>
      <xdr:colOff>514350</xdr:colOff>
      <xdr:row>21</xdr:row>
      <xdr:rowOff>76200</xdr:rowOff>
    </xdr:to>
    <xdr:grpSp>
      <xdr:nvGrpSpPr>
        <xdr:cNvPr id="209051" name="ShapeReg_57"/>
        <xdr:cNvGrpSpPr>
          <a:grpSpLocks/>
        </xdr:cNvGrpSpPr>
      </xdr:nvGrpSpPr>
      <xdr:grpSpPr bwMode="auto">
        <a:xfrm>
          <a:off x="4619625" y="1171575"/>
          <a:ext cx="1990725" cy="2428875"/>
          <a:chOff x="485" y="123"/>
          <a:chExt cx="209" cy="255"/>
        </a:xfrm>
      </xdr:grpSpPr>
      <xdr:sp macro="[0]!modRegionSelect.RegionClick" textlink="">
        <xdr:nvSpPr>
          <xdr:cNvPr id="209052" name="ShapeReg_57"/>
          <xdr:cNvSpPr>
            <a:spLocks/>
          </xdr:cNvSpPr>
        </xdr:nvSpPr>
        <xdr:spPr bwMode="auto">
          <a:xfrm>
            <a:off x="485" y="127"/>
            <a:ext cx="209" cy="251"/>
          </a:xfrm>
          <a:custGeom>
            <a:avLst/>
            <a:gdLst>
              <a:gd name="T0" fmla="*/ 0 w 7376"/>
              <a:gd name="T1" fmla="*/ 0 h 8894"/>
              <a:gd name="T2" fmla="*/ 0 w 7376"/>
              <a:gd name="T3" fmla="*/ 0 h 8894"/>
              <a:gd name="T4" fmla="*/ 0 w 7376"/>
              <a:gd name="T5" fmla="*/ 0 h 8894"/>
              <a:gd name="T6" fmla="*/ 0 w 7376"/>
              <a:gd name="T7" fmla="*/ 0 h 8894"/>
              <a:gd name="T8" fmla="*/ 0 w 7376"/>
              <a:gd name="T9" fmla="*/ 0 h 8894"/>
              <a:gd name="T10" fmla="*/ 0 w 7376"/>
              <a:gd name="T11" fmla="*/ 0 h 8894"/>
              <a:gd name="T12" fmla="*/ 0 w 7376"/>
              <a:gd name="T13" fmla="*/ 0 h 8894"/>
              <a:gd name="T14" fmla="*/ 0 w 7376"/>
              <a:gd name="T15" fmla="*/ 0 h 8894"/>
              <a:gd name="T16" fmla="*/ 0 w 7376"/>
              <a:gd name="T17" fmla="*/ 0 h 8894"/>
              <a:gd name="T18" fmla="*/ 0 w 7376"/>
              <a:gd name="T19" fmla="*/ 0 h 8894"/>
              <a:gd name="T20" fmla="*/ 0 w 7376"/>
              <a:gd name="T21" fmla="*/ 0 h 8894"/>
              <a:gd name="T22" fmla="*/ 0 w 7376"/>
              <a:gd name="T23" fmla="*/ 0 h 8894"/>
              <a:gd name="T24" fmla="*/ 0 w 7376"/>
              <a:gd name="T25" fmla="*/ 0 h 8894"/>
              <a:gd name="T26" fmla="*/ 0 w 7376"/>
              <a:gd name="T27" fmla="*/ 0 h 8894"/>
              <a:gd name="T28" fmla="*/ 0 w 7376"/>
              <a:gd name="T29" fmla="*/ 0 h 8894"/>
              <a:gd name="T30" fmla="*/ 0 w 7376"/>
              <a:gd name="T31" fmla="*/ 0 h 8894"/>
              <a:gd name="T32" fmla="*/ 0 w 7376"/>
              <a:gd name="T33" fmla="*/ 0 h 8894"/>
              <a:gd name="T34" fmla="*/ 0 w 7376"/>
              <a:gd name="T35" fmla="*/ 0 h 8894"/>
              <a:gd name="T36" fmla="*/ 0 w 7376"/>
              <a:gd name="T37" fmla="*/ 0 h 8894"/>
              <a:gd name="T38" fmla="*/ 0 w 7376"/>
              <a:gd name="T39" fmla="*/ 0 h 8894"/>
              <a:gd name="T40" fmla="*/ 0 w 7376"/>
              <a:gd name="T41" fmla="*/ 0 h 8894"/>
              <a:gd name="T42" fmla="*/ 0 w 7376"/>
              <a:gd name="T43" fmla="*/ 0 h 8894"/>
              <a:gd name="T44" fmla="*/ 0 w 7376"/>
              <a:gd name="T45" fmla="*/ 0 h 8894"/>
              <a:gd name="T46" fmla="*/ 0 w 7376"/>
              <a:gd name="T47" fmla="*/ 0 h 8894"/>
              <a:gd name="T48" fmla="*/ 0 w 7376"/>
              <a:gd name="T49" fmla="*/ 0 h 8894"/>
              <a:gd name="T50" fmla="*/ 0 w 7376"/>
              <a:gd name="T51" fmla="*/ 0 h 8894"/>
              <a:gd name="T52" fmla="*/ 0 w 7376"/>
              <a:gd name="T53" fmla="*/ 0 h 8894"/>
              <a:gd name="T54" fmla="*/ 0 w 7376"/>
              <a:gd name="T55" fmla="*/ 0 h 8894"/>
              <a:gd name="T56" fmla="*/ 0 w 7376"/>
              <a:gd name="T57" fmla="*/ 0 h 8894"/>
              <a:gd name="T58" fmla="*/ 0 w 7376"/>
              <a:gd name="T59" fmla="*/ 0 h 8894"/>
              <a:gd name="T60" fmla="*/ 0 w 7376"/>
              <a:gd name="T61" fmla="*/ 0 h 8894"/>
              <a:gd name="T62" fmla="*/ 0 w 7376"/>
              <a:gd name="T63" fmla="*/ 0 h 8894"/>
              <a:gd name="T64" fmla="*/ 0 w 7376"/>
              <a:gd name="T65" fmla="*/ 0 h 8894"/>
              <a:gd name="T66" fmla="*/ 0 w 7376"/>
              <a:gd name="T67" fmla="*/ 0 h 8894"/>
              <a:gd name="T68" fmla="*/ 0 w 7376"/>
              <a:gd name="T69" fmla="*/ 0 h 8894"/>
              <a:gd name="T70" fmla="*/ 0 w 7376"/>
              <a:gd name="T71" fmla="*/ 0 h 8894"/>
              <a:gd name="T72" fmla="*/ 0 w 7376"/>
              <a:gd name="T73" fmla="*/ 0 h 8894"/>
              <a:gd name="T74" fmla="*/ 0 w 7376"/>
              <a:gd name="T75" fmla="*/ 0 h 8894"/>
              <a:gd name="T76" fmla="*/ 0 w 7376"/>
              <a:gd name="T77" fmla="*/ 0 h 8894"/>
              <a:gd name="T78" fmla="*/ 0 w 7376"/>
              <a:gd name="T79" fmla="*/ 0 h 8894"/>
              <a:gd name="T80" fmla="*/ 0 w 7376"/>
              <a:gd name="T81" fmla="*/ 0 h 8894"/>
              <a:gd name="T82" fmla="*/ 0 w 7376"/>
              <a:gd name="T83" fmla="*/ 0 h 8894"/>
              <a:gd name="T84" fmla="*/ 0 w 7376"/>
              <a:gd name="T85" fmla="*/ 0 h 8894"/>
              <a:gd name="T86" fmla="*/ 0 w 7376"/>
              <a:gd name="T87" fmla="*/ 0 h 8894"/>
              <a:gd name="T88" fmla="*/ 0 w 7376"/>
              <a:gd name="T89" fmla="*/ 0 h 8894"/>
              <a:gd name="T90" fmla="*/ 0 w 7376"/>
              <a:gd name="T91" fmla="*/ 0 h 8894"/>
              <a:gd name="T92" fmla="*/ 0 w 7376"/>
              <a:gd name="T93" fmla="*/ 0 h 8894"/>
              <a:gd name="T94" fmla="*/ 0 w 7376"/>
              <a:gd name="T95" fmla="*/ 0 h 8894"/>
              <a:gd name="T96" fmla="*/ 0 w 7376"/>
              <a:gd name="T97" fmla="*/ 0 h 8894"/>
              <a:gd name="T98" fmla="*/ 0 w 7376"/>
              <a:gd name="T99" fmla="*/ 0 h 8894"/>
              <a:gd name="T100" fmla="*/ 0 w 7376"/>
              <a:gd name="T101" fmla="*/ 0 h 8894"/>
              <a:gd name="T102" fmla="*/ 0 w 7376"/>
              <a:gd name="T103" fmla="*/ 0 h 8894"/>
              <a:gd name="T104" fmla="*/ 0 w 7376"/>
              <a:gd name="T105" fmla="*/ 0 h 8894"/>
              <a:gd name="T106" fmla="*/ 0 w 7376"/>
              <a:gd name="T107" fmla="*/ 0 h 8894"/>
              <a:gd name="T108" fmla="*/ 0 w 7376"/>
              <a:gd name="T109" fmla="*/ 0 h 8894"/>
              <a:gd name="T110" fmla="*/ 0 w 7376"/>
              <a:gd name="T111" fmla="*/ 0 h 8894"/>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7376"/>
              <a:gd name="T169" fmla="*/ 0 h 8894"/>
              <a:gd name="T170" fmla="*/ 7376 w 7376"/>
              <a:gd name="T171" fmla="*/ 8894 h 8894"/>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7376" h="8894">
                <a:moveTo>
                  <a:pt x="6531" y="0"/>
                </a:moveTo>
                <a:lnTo>
                  <a:pt x="6441" y="89"/>
                </a:lnTo>
                <a:lnTo>
                  <a:pt x="6441" y="155"/>
                </a:lnTo>
                <a:lnTo>
                  <a:pt x="6486" y="199"/>
                </a:lnTo>
                <a:lnTo>
                  <a:pt x="6394" y="199"/>
                </a:lnTo>
                <a:lnTo>
                  <a:pt x="6310" y="268"/>
                </a:lnTo>
                <a:lnTo>
                  <a:pt x="6192" y="319"/>
                </a:lnTo>
                <a:lnTo>
                  <a:pt x="6060" y="188"/>
                </a:lnTo>
                <a:lnTo>
                  <a:pt x="5997" y="124"/>
                </a:lnTo>
                <a:lnTo>
                  <a:pt x="5868" y="131"/>
                </a:lnTo>
                <a:lnTo>
                  <a:pt x="5712" y="155"/>
                </a:lnTo>
                <a:lnTo>
                  <a:pt x="5623" y="263"/>
                </a:lnTo>
                <a:lnTo>
                  <a:pt x="5524" y="362"/>
                </a:lnTo>
                <a:lnTo>
                  <a:pt x="5407" y="536"/>
                </a:lnTo>
                <a:lnTo>
                  <a:pt x="5407" y="672"/>
                </a:lnTo>
                <a:lnTo>
                  <a:pt x="5313" y="790"/>
                </a:lnTo>
                <a:lnTo>
                  <a:pt x="5223" y="879"/>
                </a:lnTo>
                <a:lnTo>
                  <a:pt x="5124" y="884"/>
                </a:lnTo>
                <a:lnTo>
                  <a:pt x="5035" y="837"/>
                </a:lnTo>
                <a:lnTo>
                  <a:pt x="4908" y="907"/>
                </a:lnTo>
                <a:cubicBezTo>
                  <a:pt x="4908" y="907"/>
                  <a:pt x="4936" y="1030"/>
                  <a:pt x="4922" y="1015"/>
                </a:cubicBezTo>
                <a:cubicBezTo>
                  <a:pt x="4908" y="1001"/>
                  <a:pt x="4833" y="921"/>
                  <a:pt x="4833" y="921"/>
                </a:cubicBezTo>
                <a:lnTo>
                  <a:pt x="4767" y="997"/>
                </a:lnTo>
                <a:lnTo>
                  <a:pt x="4663" y="997"/>
                </a:lnTo>
                <a:cubicBezTo>
                  <a:pt x="4663" y="997"/>
                  <a:pt x="4600" y="976"/>
                  <a:pt x="4631" y="945"/>
                </a:cubicBezTo>
                <a:cubicBezTo>
                  <a:pt x="4661" y="914"/>
                  <a:pt x="4701" y="860"/>
                  <a:pt x="4701" y="860"/>
                </a:cubicBezTo>
                <a:lnTo>
                  <a:pt x="4616" y="799"/>
                </a:lnTo>
                <a:lnTo>
                  <a:pt x="4475" y="860"/>
                </a:lnTo>
                <a:lnTo>
                  <a:pt x="4377" y="907"/>
                </a:lnTo>
                <a:lnTo>
                  <a:pt x="4334" y="1025"/>
                </a:lnTo>
                <a:lnTo>
                  <a:pt x="4315" y="1091"/>
                </a:lnTo>
                <a:lnTo>
                  <a:pt x="4344" y="1241"/>
                </a:lnTo>
                <a:lnTo>
                  <a:pt x="4344" y="1331"/>
                </a:lnTo>
                <a:lnTo>
                  <a:pt x="4264" y="1406"/>
                </a:lnTo>
                <a:lnTo>
                  <a:pt x="4287" y="1223"/>
                </a:lnTo>
                <a:lnTo>
                  <a:pt x="4198" y="1194"/>
                </a:lnTo>
                <a:lnTo>
                  <a:pt x="4127" y="1265"/>
                </a:lnTo>
                <a:lnTo>
                  <a:pt x="4047" y="1302"/>
                </a:lnTo>
                <a:lnTo>
                  <a:pt x="4080" y="1175"/>
                </a:lnTo>
                <a:cubicBezTo>
                  <a:pt x="4080" y="1175"/>
                  <a:pt x="4170" y="1143"/>
                  <a:pt x="4170" y="1114"/>
                </a:cubicBezTo>
                <a:cubicBezTo>
                  <a:pt x="4170" y="1086"/>
                  <a:pt x="4151" y="1067"/>
                  <a:pt x="4151" y="1067"/>
                </a:cubicBezTo>
                <a:lnTo>
                  <a:pt x="4014" y="1128"/>
                </a:lnTo>
                <a:lnTo>
                  <a:pt x="3840" y="1194"/>
                </a:lnTo>
                <a:lnTo>
                  <a:pt x="3803" y="1302"/>
                </a:lnTo>
                <a:lnTo>
                  <a:pt x="3671" y="1368"/>
                </a:lnTo>
                <a:lnTo>
                  <a:pt x="3582" y="1368"/>
                </a:lnTo>
                <a:lnTo>
                  <a:pt x="3520" y="1429"/>
                </a:lnTo>
                <a:lnTo>
                  <a:pt x="3619" y="1491"/>
                </a:lnTo>
                <a:lnTo>
                  <a:pt x="3633" y="1556"/>
                </a:lnTo>
                <a:lnTo>
                  <a:pt x="3530" y="1650"/>
                </a:lnTo>
                <a:lnTo>
                  <a:pt x="3530" y="1749"/>
                </a:lnTo>
                <a:lnTo>
                  <a:pt x="3586" y="1787"/>
                </a:lnTo>
                <a:lnTo>
                  <a:pt x="3633" y="1665"/>
                </a:lnTo>
                <a:lnTo>
                  <a:pt x="3666" y="1693"/>
                </a:lnTo>
                <a:lnTo>
                  <a:pt x="3666" y="1796"/>
                </a:lnTo>
                <a:lnTo>
                  <a:pt x="3746" y="1839"/>
                </a:lnTo>
                <a:lnTo>
                  <a:pt x="3817" y="1909"/>
                </a:lnTo>
                <a:lnTo>
                  <a:pt x="3850" y="1928"/>
                </a:lnTo>
                <a:lnTo>
                  <a:pt x="3779" y="1999"/>
                </a:lnTo>
                <a:lnTo>
                  <a:pt x="3690" y="1994"/>
                </a:lnTo>
                <a:lnTo>
                  <a:pt x="3638" y="2050"/>
                </a:lnTo>
                <a:lnTo>
                  <a:pt x="3598" y="2090"/>
                </a:lnTo>
                <a:lnTo>
                  <a:pt x="3709" y="2140"/>
                </a:lnTo>
                <a:lnTo>
                  <a:pt x="3709" y="2210"/>
                </a:lnTo>
                <a:lnTo>
                  <a:pt x="3605" y="2182"/>
                </a:lnTo>
                <a:lnTo>
                  <a:pt x="3516" y="2187"/>
                </a:lnTo>
                <a:lnTo>
                  <a:pt x="3393" y="2215"/>
                </a:lnTo>
                <a:lnTo>
                  <a:pt x="3328" y="2337"/>
                </a:lnTo>
                <a:lnTo>
                  <a:pt x="3351" y="2460"/>
                </a:lnTo>
                <a:lnTo>
                  <a:pt x="3234" y="2460"/>
                </a:lnTo>
                <a:lnTo>
                  <a:pt x="3130" y="2488"/>
                </a:lnTo>
                <a:lnTo>
                  <a:pt x="3064" y="2422"/>
                </a:lnTo>
                <a:lnTo>
                  <a:pt x="2947" y="2408"/>
                </a:lnTo>
                <a:lnTo>
                  <a:pt x="2947" y="2492"/>
                </a:lnTo>
                <a:lnTo>
                  <a:pt x="3008" y="2554"/>
                </a:lnTo>
                <a:lnTo>
                  <a:pt x="3008" y="2619"/>
                </a:lnTo>
                <a:lnTo>
                  <a:pt x="3036" y="2690"/>
                </a:lnTo>
                <a:lnTo>
                  <a:pt x="3083" y="2845"/>
                </a:lnTo>
                <a:lnTo>
                  <a:pt x="3074" y="2935"/>
                </a:lnTo>
                <a:lnTo>
                  <a:pt x="2965" y="2878"/>
                </a:lnTo>
                <a:lnTo>
                  <a:pt x="2923" y="2921"/>
                </a:lnTo>
                <a:lnTo>
                  <a:pt x="2824" y="2902"/>
                </a:lnTo>
                <a:lnTo>
                  <a:pt x="2754" y="2855"/>
                </a:lnTo>
                <a:lnTo>
                  <a:pt x="2662" y="2763"/>
                </a:lnTo>
                <a:lnTo>
                  <a:pt x="2566" y="2765"/>
                </a:lnTo>
                <a:lnTo>
                  <a:pt x="2566" y="2690"/>
                </a:lnTo>
                <a:cubicBezTo>
                  <a:pt x="2566" y="2690"/>
                  <a:pt x="2523" y="2624"/>
                  <a:pt x="2523" y="2648"/>
                </a:cubicBezTo>
                <a:cubicBezTo>
                  <a:pt x="2523" y="2671"/>
                  <a:pt x="2472" y="2695"/>
                  <a:pt x="2472" y="2695"/>
                </a:cubicBezTo>
                <a:lnTo>
                  <a:pt x="2406" y="2629"/>
                </a:lnTo>
                <a:lnTo>
                  <a:pt x="2443" y="2591"/>
                </a:lnTo>
                <a:lnTo>
                  <a:pt x="2504" y="2572"/>
                </a:lnTo>
                <a:lnTo>
                  <a:pt x="2504" y="2469"/>
                </a:lnTo>
                <a:lnTo>
                  <a:pt x="2457" y="2422"/>
                </a:lnTo>
                <a:lnTo>
                  <a:pt x="2368" y="2478"/>
                </a:lnTo>
                <a:lnTo>
                  <a:pt x="2368" y="2389"/>
                </a:lnTo>
                <a:lnTo>
                  <a:pt x="2314" y="2335"/>
                </a:lnTo>
                <a:lnTo>
                  <a:pt x="2260" y="2335"/>
                </a:lnTo>
                <a:lnTo>
                  <a:pt x="2297" y="2220"/>
                </a:lnTo>
                <a:lnTo>
                  <a:pt x="2185" y="2182"/>
                </a:lnTo>
                <a:lnTo>
                  <a:pt x="2152" y="2215"/>
                </a:lnTo>
                <a:lnTo>
                  <a:pt x="2048" y="2135"/>
                </a:lnTo>
                <a:cubicBezTo>
                  <a:pt x="2048" y="2135"/>
                  <a:pt x="2039" y="2180"/>
                  <a:pt x="2004" y="2180"/>
                </a:cubicBezTo>
                <a:cubicBezTo>
                  <a:pt x="1968" y="2180"/>
                  <a:pt x="1973" y="2267"/>
                  <a:pt x="1973" y="2267"/>
                </a:cubicBezTo>
                <a:lnTo>
                  <a:pt x="1935" y="2295"/>
                </a:lnTo>
                <a:lnTo>
                  <a:pt x="1898" y="2253"/>
                </a:lnTo>
                <a:lnTo>
                  <a:pt x="1860" y="2262"/>
                </a:lnTo>
                <a:lnTo>
                  <a:pt x="1841" y="2318"/>
                </a:lnTo>
                <a:lnTo>
                  <a:pt x="1766" y="2267"/>
                </a:lnTo>
                <a:lnTo>
                  <a:pt x="1717" y="2217"/>
                </a:lnTo>
                <a:lnTo>
                  <a:pt x="1658" y="2262"/>
                </a:lnTo>
                <a:lnTo>
                  <a:pt x="1601" y="2206"/>
                </a:lnTo>
                <a:lnTo>
                  <a:pt x="1587" y="2262"/>
                </a:lnTo>
                <a:lnTo>
                  <a:pt x="1568" y="2370"/>
                </a:lnTo>
                <a:lnTo>
                  <a:pt x="1639" y="2478"/>
                </a:lnTo>
                <a:lnTo>
                  <a:pt x="1653" y="2572"/>
                </a:lnTo>
                <a:cubicBezTo>
                  <a:pt x="1653" y="2572"/>
                  <a:pt x="1677" y="2657"/>
                  <a:pt x="1653" y="2657"/>
                </a:cubicBezTo>
                <a:cubicBezTo>
                  <a:pt x="1630" y="2657"/>
                  <a:pt x="1526" y="2676"/>
                  <a:pt x="1526" y="2676"/>
                </a:cubicBezTo>
                <a:lnTo>
                  <a:pt x="1427" y="2761"/>
                </a:lnTo>
                <a:lnTo>
                  <a:pt x="1329" y="2798"/>
                </a:lnTo>
                <a:lnTo>
                  <a:pt x="1272" y="2709"/>
                </a:lnTo>
                <a:lnTo>
                  <a:pt x="1258" y="2760"/>
                </a:lnTo>
                <a:lnTo>
                  <a:pt x="1253" y="2798"/>
                </a:lnTo>
                <a:lnTo>
                  <a:pt x="1107" y="2798"/>
                </a:lnTo>
                <a:lnTo>
                  <a:pt x="1030" y="2721"/>
                </a:lnTo>
                <a:lnTo>
                  <a:pt x="1063" y="2688"/>
                </a:lnTo>
                <a:lnTo>
                  <a:pt x="1027" y="2633"/>
                </a:lnTo>
                <a:lnTo>
                  <a:pt x="886" y="2676"/>
                </a:lnTo>
                <a:lnTo>
                  <a:pt x="708" y="2709"/>
                </a:lnTo>
                <a:lnTo>
                  <a:pt x="590" y="2770"/>
                </a:lnTo>
                <a:lnTo>
                  <a:pt x="503" y="2857"/>
                </a:lnTo>
                <a:lnTo>
                  <a:pt x="458" y="2902"/>
                </a:lnTo>
                <a:lnTo>
                  <a:pt x="524" y="2963"/>
                </a:lnTo>
                <a:lnTo>
                  <a:pt x="458" y="2963"/>
                </a:lnTo>
                <a:lnTo>
                  <a:pt x="402" y="2883"/>
                </a:lnTo>
                <a:lnTo>
                  <a:pt x="402" y="2789"/>
                </a:lnTo>
                <a:lnTo>
                  <a:pt x="353" y="2739"/>
                </a:lnTo>
                <a:lnTo>
                  <a:pt x="294" y="2822"/>
                </a:lnTo>
                <a:lnTo>
                  <a:pt x="275" y="2878"/>
                </a:lnTo>
                <a:lnTo>
                  <a:pt x="181" y="2841"/>
                </a:lnTo>
                <a:lnTo>
                  <a:pt x="101" y="2822"/>
                </a:lnTo>
                <a:lnTo>
                  <a:pt x="113" y="2904"/>
                </a:lnTo>
                <a:lnTo>
                  <a:pt x="151" y="2934"/>
                </a:lnTo>
                <a:lnTo>
                  <a:pt x="141" y="2979"/>
                </a:lnTo>
                <a:lnTo>
                  <a:pt x="109" y="3013"/>
                </a:lnTo>
                <a:lnTo>
                  <a:pt x="130" y="3068"/>
                </a:lnTo>
                <a:lnTo>
                  <a:pt x="172" y="3131"/>
                </a:lnTo>
                <a:lnTo>
                  <a:pt x="212" y="3171"/>
                </a:lnTo>
                <a:lnTo>
                  <a:pt x="196" y="3265"/>
                </a:lnTo>
                <a:lnTo>
                  <a:pt x="229" y="3336"/>
                </a:lnTo>
                <a:lnTo>
                  <a:pt x="324" y="3371"/>
                </a:lnTo>
                <a:lnTo>
                  <a:pt x="324" y="3420"/>
                </a:lnTo>
                <a:lnTo>
                  <a:pt x="451" y="3512"/>
                </a:lnTo>
                <a:lnTo>
                  <a:pt x="511" y="3572"/>
                </a:lnTo>
                <a:lnTo>
                  <a:pt x="511" y="3688"/>
                </a:lnTo>
                <a:lnTo>
                  <a:pt x="578" y="3815"/>
                </a:lnTo>
                <a:lnTo>
                  <a:pt x="652" y="3815"/>
                </a:lnTo>
                <a:lnTo>
                  <a:pt x="659" y="3911"/>
                </a:lnTo>
                <a:lnTo>
                  <a:pt x="621" y="3911"/>
                </a:lnTo>
                <a:lnTo>
                  <a:pt x="601" y="3976"/>
                </a:lnTo>
                <a:lnTo>
                  <a:pt x="511" y="4066"/>
                </a:lnTo>
                <a:lnTo>
                  <a:pt x="434" y="4119"/>
                </a:lnTo>
                <a:lnTo>
                  <a:pt x="437" y="4288"/>
                </a:lnTo>
                <a:lnTo>
                  <a:pt x="367" y="4313"/>
                </a:lnTo>
                <a:lnTo>
                  <a:pt x="342" y="4405"/>
                </a:lnTo>
                <a:lnTo>
                  <a:pt x="395" y="4458"/>
                </a:lnTo>
                <a:lnTo>
                  <a:pt x="395" y="4535"/>
                </a:lnTo>
                <a:lnTo>
                  <a:pt x="367" y="4599"/>
                </a:lnTo>
                <a:lnTo>
                  <a:pt x="271" y="4570"/>
                </a:lnTo>
                <a:lnTo>
                  <a:pt x="201" y="4592"/>
                </a:lnTo>
                <a:lnTo>
                  <a:pt x="99" y="4736"/>
                </a:lnTo>
                <a:lnTo>
                  <a:pt x="0" y="4775"/>
                </a:lnTo>
                <a:lnTo>
                  <a:pt x="0" y="4814"/>
                </a:lnTo>
                <a:lnTo>
                  <a:pt x="25" y="4877"/>
                </a:lnTo>
                <a:lnTo>
                  <a:pt x="60" y="4959"/>
                </a:lnTo>
                <a:lnTo>
                  <a:pt x="143" y="5015"/>
                </a:lnTo>
                <a:lnTo>
                  <a:pt x="151" y="5171"/>
                </a:lnTo>
                <a:lnTo>
                  <a:pt x="234" y="5321"/>
                </a:lnTo>
                <a:lnTo>
                  <a:pt x="234" y="5382"/>
                </a:lnTo>
                <a:lnTo>
                  <a:pt x="254" y="5500"/>
                </a:lnTo>
                <a:lnTo>
                  <a:pt x="281" y="5682"/>
                </a:lnTo>
                <a:lnTo>
                  <a:pt x="210" y="5703"/>
                </a:lnTo>
                <a:lnTo>
                  <a:pt x="163" y="5779"/>
                </a:lnTo>
                <a:lnTo>
                  <a:pt x="119" y="5823"/>
                </a:lnTo>
                <a:lnTo>
                  <a:pt x="146" y="5903"/>
                </a:lnTo>
                <a:lnTo>
                  <a:pt x="172" y="5876"/>
                </a:lnTo>
                <a:lnTo>
                  <a:pt x="260" y="5911"/>
                </a:lnTo>
                <a:lnTo>
                  <a:pt x="260" y="5988"/>
                </a:lnTo>
                <a:lnTo>
                  <a:pt x="293" y="6020"/>
                </a:lnTo>
                <a:lnTo>
                  <a:pt x="260" y="6049"/>
                </a:lnTo>
                <a:lnTo>
                  <a:pt x="260" y="6132"/>
                </a:lnTo>
                <a:lnTo>
                  <a:pt x="342" y="6176"/>
                </a:lnTo>
                <a:lnTo>
                  <a:pt x="369" y="6305"/>
                </a:lnTo>
                <a:lnTo>
                  <a:pt x="466" y="6402"/>
                </a:lnTo>
                <a:lnTo>
                  <a:pt x="434" y="6493"/>
                </a:lnTo>
                <a:lnTo>
                  <a:pt x="378" y="6581"/>
                </a:lnTo>
                <a:lnTo>
                  <a:pt x="401" y="6652"/>
                </a:lnTo>
                <a:lnTo>
                  <a:pt x="401" y="6713"/>
                </a:lnTo>
                <a:lnTo>
                  <a:pt x="372" y="6743"/>
                </a:lnTo>
                <a:lnTo>
                  <a:pt x="372" y="6837"/>
                </a:lnTo>
                <a:lnTo>
                  <a:pt x="422" y="6860"/>
                </a:lnTo>
                <a:lnTo>
                  <a:pt x="498" y="6860"/>
                </a:lnTo>
                <a:lnTo>
                  <a:pt x="536" y="6822"/>
                </a:lnTo>
                <a:lnTo>
                  <a:pt x="580" y="6822"/>
                </a:lnTo>
                <a:lnTo>
                  <a:pt x="622" y="6872"/>
                </a:lnTo>
                <a:lnTo>
                  <a:pt x="707" y="6840"/>
                </a:lnTo>
                <a:lnTo>
                  <a:pt x="771" y="6869"/>
                </a:lnTo>
                <a:lnTo>
                  <a:pt x="823" y="6818"/>
                </a:lnTo>
                <a:lnTo>
                  <a:pt x="892" y="6822"/>
                </a:lnTo>
                <a:lnTo>
                  <a:pt x="895" y="6878"/>
                </a:lnTo>
                <a:lnTo>
                  <a:pt x="961" y="6944"/>
                </a:lnTo>
                <a:lnTo>
                  <a:pt x="961" y="7004"/>
                </a:lnTo>
                <a:lnTo>
                  <a:pt x="898" y="7022"/>
                </a:lnTo>
                <a:lnTo>
                  <a:pt x="898" y="7113"/>
                </a:lnTo>
                <a:lnTo>
                  <a:pt x="974" y="7107"/>
                </a:lnTo>
                <a:lnTo>
                  <a:pt x="1054" y="7084"/>
                </a:lnTo>
                <a:lnTo>
                  <a:pt x="1124" y="7134"/>
                </a:lnTo>
                <a:lnTo>
                  <a:pt x="1183" y="7239"/>
                </a:lnTo>
                <a:lnTo>
                  <a:pt x="1209" y="7342"/>
                </a:lnTo>
                <a:lnTo>
                  <a:pt x="1242" y="7375"/>
                </a:lnTo>
                <a:lnTo>
                  <a:pt x="1212" y="7404"/>
                </a:lnTo>
                <a:lnTo>
                  <a:pt x="1212" y="7472"/>
                </a:lnTo>
                <a:lnTo>
                  <a:pt x="1286" y="7507"/>
                </a:lnTo>
                <a:lnTo>
                  <a:pt x="1353" y="7507"/>
                </a:lnTo>
                <a:lnTo>
                  <a:pt x="1405" y="7558"/>
                </a:lnTo>
                <a:lnTo>
                  <a:pt x="1394" y="7645"/>
                </a:lnTo>
                <a:lnTo>
                  <a:pt x="1358" y="7682"/>
                </a:lnTo>
                <a:lnTo>
                  <a:pt x="1358" y="7745"/>
                </a:lnTo>
                <a:lnTo>
                  <a:pt x="1411" y="7798"/>
                </a:lnTo>
                <a:lnTo>
                  <a:pt x="1438" y="7862"/>
                </a:lnTo>
                <a:lnTo>
                  <a:pt x="1447" y="7918"/>
                </a:lnTo>
                <a:lnTo>
                  <a:pt x="1506" y="7939"/>
                </a:lnTo>
                <a:lnTo>
                  <a:pt x="1588" y="7974"/>
                </a:lnTo>
                <a:lnTo>
                  <a:pt x="1588" y="8088"/>
                </a:lnTo>
                <a:lnTo>
                  <a:pt x="1571" y="8206"/>
                </a:lnTo>
                <a:lnTo>
                  <a:pt x="1571" y="8338"/>
                </a:lnTo>
                <a:lnTo>
                  <a:pt x="1556" y="8479"/>
                </a:lnTo>
                <a:lnTo>
                  <a:pt x="1568" y="8714"/>
                </a:lnTo>
                <a:lnTo>
                  <a:pt x="1681" y="8827"/>
                </a:lnTo>
                <a:lnTo>
                  <a:pt x="1782" y="8820"/>
                </a:lnTo>
                <a:lnTo>
                  <a:pt x="1829" y="8749"/>
                </a:lnTo>
                <a:lnTo>
                  <a:pt x="1859" y="8661"/>
                </a:lnTo>
                <a:lnTo>
                  <a:pt x="1932" y="8661"/>
                </a:lnTo>
                <a:lnTo>
                  <a:pt x="2088" y="8603"/>
                </a:lnTo>
                <a:lnTo>
                  <a:pt x="2102" y="8526"/>
                </a:lnTo>
                <a:lnTo>
                  <a:pt x="2161" y="8500"/>
                </a:lnTo>
                <a:lnTo>
                  <a:pt x="2223" y="8561"/>
                </a:lnTo>
                <a:lnTo>
                  <a:pt x="2223" y="8644"/>
                </a:lnTo>
                <a:lnTo>
                  <a:pt x="2276" y="8717"/>
                </a:lnTo>
                <a:lnTo>
                  <a:pt x="2276" y="8620"/>
                </a:lnTo>
                <a:lnTo>
                  <a:pt x="2399" y="8535"/>
                </a:lnTo>
                <a:lnTo>
                  <a:pt x="2399" y="8370"/>
                </a:lnTo>
                <a:lnTo>
                  <a:pt x="2487" y="8282"/>
                </a:lnTo>
                <a:lnTo>
                  <a:pt x="2523" y="8177"/>
                </a:lnTo>
                <a:lnTo>
                  <a:pt x="2496" y="8085"/>
                </a:lnTo>
                <a:lnTo>
                  <a:pt x="2562" y="8019"/>
                </a:lnTo>
                <a:lnTo>
                  <a:pt x="2590" y="7927"/>
                </a:lnTo>
                <a:lnTo>
                  <a:pt x="2646" y="7859"/>
                </a:lnTo>
                <a:lnTo>
                  <a:pt x="2746" y="7874"/>
                </a:lnTo>
                <a:lnTo>
                  <a:pt x="2846" y="7862"/>
                </a:lnTo>
                <a:lnTo>
                  <a:pt x="2951" y="7912"/>
                </a:lnTo>
                <a:lnTo>
                  <a:pt x="3043" y="7924"/>
                </a:lnTo>
                <a:lnTo>
                  <a:pt x="3043" y="8009"/>
                </a:lnTo>
                <a:lnTo>
                  <a:pt x="3087" y="8047"/>
                </a:lnTo>
                <a:lnTo>
                  <a:pt x="3087" y="8115"/>
                </a:lnTo>
                <a:lnTo>
                  <a:pt x="3189" y="8130"/>
                </a:lnTo>
                <a:lnTo>
                  <a:pt x="3256" y="8064"/>
                </a:lnTo>
                <a:lnTo>
                  <a:pt x="3256" y="7992"/>
                </a:lnTo>
                <a:lnTo>
                  <a:pt x="3331" y="7992"/>
                </a:lnTo>
                <a:lnTo>
                  <a:pt x="3382" y="8043"/>
                </a:lnTo>
                <a:lnTo>
                  <a:pt x="3445" y="8112"/>
                </a:lnTo>
                <a:lnTo>
                  <a:pt x="3445" y="8180"/>
                </a:lnTo>
                <a:lnTo>
                  <a:pt x="3504" y="8185"/>
                </a:lnTo>
                <a:lnTo>
                  <a:pt x="3542" y="8291"/>
                </a:lnTo>
                <a:lnTo>
                  <a:pt x="3604" y="8353"/>
                </a:lnTo>
                <a:lnTo>
                  <a:pt x="3676" y="8425"/>
                </a:lnTo>
                <a:lnTo>
                  <a:pt x="3660" y="8476"/>
                </a:lnTo>
                <a:lnTo>
                  <a:pt x="3708" y="8525"/>
                </a:lnTo>
                <a:lnTo>
                  <a:pt x="3730" y="8632"/>
                </a:lnTo>
                <a:lnTo>
                  <a:pt x="3833" y="8670"/>
                </a:lnTo>
                <a:lnTo>
                  <a:pt x="3906" y="8767"/>
                </a:lnTo>
                <a:lnTo>
                  <a:pt x="3977" y="8791"/>
                </a:lnTo>
                <a:lnTo>
                  <a:pt x="3977" y="8873"/>
                </a:lnTo>
                <a:lnTo>
                  <a:pt x="4053" y="8894"/>
                </a:lnTo>
                <a:lnTo>
                  <a:pt x="4136" y="8811"/>
                </a:lnTo>
                <a:lnTo>
                  <a:pt x="4227" y="8735"/>
                </a:lnTo>
                <a:lnTo>
                  <a:pt x="4318" y="8735"/>
                </a:lnTo>
                <a:lnTo>
                  <a:pt x="4360" y="8692"/>
                </a:lnTo>
                <a:lnTo>
                  <a:pt x="4412" y="8744"/>
                </a:lnTo>
                <a:lnTo>
                  <a:pt x="4482" y="8758"/>
                </a:lnTo>
                <a:lnTo>
                  <a:pt x="4515" y="8726"/>
                </a:lnTo>
                <a:lnTo>
                  <a:pt x="4609" y="8726"/>
                </a:lnTo>
                <a:lnTo>
                  <a:pt x="4647" y="8776"/>
                </a:lnTo>
                <a:lnTo>
                  <a:pt x="4706" y="8776"/>
                </a:lnTo>
                <a:lnTo>
                  <a:pt x="4723" y="8706"/>
                </a:lnTo>
                <a:lnTo>
                  <a:pt x="4841" y="8729"/>
                </a:lnTo>
                <a:lnTo>
                  <a:pt x="4882" y="8688"/>
                </a:lnTo>
                <a:lnTo>
                  <a:pt x="4967" y="8670"/>
                </a:lnTo>
                <a:lnTo>
                  <a:pt x="5046" y="8706"/>
                </a:lnTo>
                <a:lnTo>
                  <a:pt x="5146" y="8805"/>
                </a:lnTo>
                <a:lnTo>
                  <a:pt x="5223" y="8770"/>
                </a:lnTo>
                <a:lnTo>
                  <a:pt x="5308" y="8750"/>
                </a:lnTo>
                <a:lnTo>
                  <a:pt x="5346" y="8697"/>
                </a:lnTo>
                <a:lnTo>
                  <a:pt x="5411" y="8726"/>
                </a:lnTo>
                <a:lnTo>
                  <a:pt x="5458" y="8679"/>
                </a:lnTo>
                <a:lnTo>
                  <a:pt x="5511" y="8679"/>
                </a:lnTo>
                <a:lnTo>
                  <a:pt x="5561" y="8729"/>
                </a:lnTo>
                <a:lnTo>
                  <a:pt x="5609" y="8681"/>
                </a:lnTo>
                <a:lnTo>
                  <a:pt x="5747" y="8542"/>
                </a:lnTo>
                <a:lnTo>
                  <a:pt x="5848" y="8559"/>
                </a:lnTo>
                <a:lnTo>
                  <a:pt x="5848" y="8494"/>
                </a:lnTo>
                <a:lnTo>
                  <a:pt x="5975" y="8447"/>
                </a:lnTo>
                <a:lnTo>
                  <a:pt x="6066" y="8465"/>
                </a:lnTo>
                <a:lnTo>
                  <a:pt x="6160" y="8406"/>
                </a:lnTo>
                <a:lnTo>
                  <a:pt x="6154" y="8309"/>
                </a:lnTo>
                <a:lnTo>
                  <a:pt x="6307" y="8218"/>
                </a:lnTo>
                <a:lnTo>
                  <a:pt x="6451" y="8100"/>
                </a:lnTo>
                <a:lnTo>
                  <a:pt x="6398" y="7977"/>
                </a:lnTo>
                <a:lnTo>
                  <a:pt x="6398" y="7883"/>
                </a:lnTo>
                <a:lnTo>
                  <a:pt x="6336" y="7821"/>
                </a:lnTo>
                <a:lnTo>
                  <a:pt x="6391" y="7767"/>
                </a:lnTo>
                <a:lnTo>
                  <a:pt x="6407" y="7645"/>
                </a:lnTo>
                <a:lnTo>
                  <a:pt x="6277" y="7589"/>
                </a:lnTo>
                <a:lnTo>
                  <a:pt x="6172" y="7589"/>
                </a:lnTo>
                <a:lnTo>
                  <a:pt x="6160" y="7527"/>
                </a:lnTo>
                <a:lnTo>
                  <a:pt x="6233" y="7513"/>
                </a:lnTo>
                <a:lnTo>
                  <a:pt x="6195" y="7436"/>
                </a:lnTo>
                <a:lnTo>
                  <a:pt x="6216" y="7292"/>
                </a:lnTo>
                <a:lnTo>
                  <a:pt x="6128" y="7278"/>
                </a:lnTo>
                <a:lnTo>
                  <a:pt x="6039" y="7186"/>
                </a:lnTo>
                <a:lnTo>
                  <a:pt x="6116" y="7169"/>
                </a:lnTo>
                <a:lnTo>
                  <a:pt x="6125" y="7057"/>
                </a:lnTo>
                <a:lnTo>
                  <a:pt x="6089" y="7022"/>
                </a:lnTo>
                <a:lnTo>
                  <a:pt x="6069" y="6963"/>
                </a:lnTo>
                <a:lnTo>
                  <a:pt x="6098" y="6890"/>
                </a:lnTo>
                <a:lnTo>
                  <a:pt x="6039" y="6831"/>
                </a:lnTo>
                <a:lnTo>
                  <a:pt x="6089" y="6763"/>
                </a:lnTo>
                <a:lnTo>
                  <a:pt x="6047" y="6721"/>
                </a:lnTo>
                <a:lnTo>
                  <a:pt x="6047" y="6619"/>
                </a:lnTo>
                <a:lnTo>
                  <a:pt x="6142" y="6569"/>
                </a:lnTo>
                <a:lnTo>
                  <a:pt x="6207" y="6534"/>
                </a:lnTo>
                <a:lnTo>
                  <a:pt x="6283" y="6543"/>
                </a:lnTo>
                <a:lnTo>
                  <a:pt x="6346" y="6480"/>
                </a:lnTo>
                <a:lnTo>
                  <a:pt x="6430" y="6446"/>
                </a:lnTo>
                <a:lnTo>
                  <a:pt x="6442" y="6364"/>
                </a:lnTo>
                <a:lnTo>
                  <a:pt x="6388" y="6309"/>
                </a:lnTo>
                <a:lnTo>
                  <a:pt x="6418" y="6232"/>
                </a:lnTo>
                <a:lnTo>
                  <a:pt x="6527" y="6211"/>
                </a:lnTo>
                <a:lnTo>
                  <a:pt x="6671" y="6067"/>
                </a:lnTo>
                <a:lnTo>
                  <a:pt x="6665" y="5905"/>
                </a:lnTo>
                <a:lnTo>
                  <a:pt x="6768" y="5870"/>
                </a:lnTo>
                <a:lnTo>
                  <a:pt x="6768" y="5817"/>
                </a:lnTo>
                <a:lnTo>
                  <a:pt x="6667" y="5716"/>
                </a:lnTo>
                <a:lnTo>
                  <a:pt x="6645" y="5644"/>
                </a:lnTo>
                <a:lnTo>
                  <a:pt x="6532" y="5531"/>
                </a:lnTo>
                <a:lnTo>
                  <a:pt x="6460" y="5515"/>
                </a:lnTo>
                <a:lnTo>
                  <a:pt x="6445" y="5424"/>
                </a:lnTo>
                <a:lnTo>
                  <a:pt x="6463" y="5315"/>
                </a:lnTo>
                <a:lnTo>
                  <a:pt x="6405" y="5258"/>
                </a:lnTo>
                <a:lnTo>
                  <a:pt x="6492" y="5145"/>
                </a:lnTo>
                <a:lnTo>
                  <a:pt x="6492" y="5045"/>
                </a:lnTo>
                <a:lnTo>
                  <a:pt x="6498" y="4921"/>
                </a:lnTo>
                <a:lnTo>
                  <a:pt x="6454" y="4877"/>
                </a:lnTo>
                <a:lnTo>
                  <a:pt x="6430" y="4789"/>
                </a:lnTo>
                <a:lnTo>
                  <a:pt x="6389" y="4748"/>
                </a:lnTo>
                <a:lnTo>
                  <a:pt x="6386" y="4639"/>
                </a:lnTo>
                <a:lnTo>
                  <a:pt x="6468" y="4622"/>
                </a:lnTo>
                <a:lnTo>
                  <a:pt x="6539" y="4639"/>
                </a:lnTo>
                <a:lnTo>
                  <a:pt x="6630" y="4689"/>
                </a:lnTo>
                <a:lnTo>
                  <a:pt x="6721" y="4642"/>
                </a:lnTo>
                <a:lnTo>
                  <a:pt x="6795" y="4619"/>
                </a:lnTo>
                <a:lnTo>
                  <a:pt x="6868" y="4545"/>
                </a:lnTo>
                <a:lnTo>
                  <a:pt x="6921" y="4451"/>
                </a:lnTo>
                <a:lnTo>
                  <a:pt x="6991" y="4454"/>
                </a:lnTo>
                <a:lnTo>
                  <a:pt x="7033" y="4428"/>
                </a:lnTo>
                <a:lnTo>
                  <a:pt x="7063" y="4459"/>
                </a:lnTo>
                <a:lnTo>
                  <a:pt x="7103" y="4445"/>
                </a:lnTo>
                <a:lnTo>
                  <a:pt x="7103" y="4366"/>
                </a:lnTo>
                <a:lnTo>
                  <a:pt x="7097" y="4237"/>
                </a:lnTo>
                <a:lnTo>
                  <a:pt x="7112" y="4148"/>
                </a:lnTo>
                <a:lnTo>
                  <a:pt x="7041" y="4078"/>
                </a:lnTo>
                <a:lnTo>
                  <a:pt x="7024" y="4022"/>
                </a:lnTo>
                <a:lnTo>
                  <a:pt x="6961" y="3959"/>
                </a:lnTo>
                <a:lnTo>
                  <a:pt x="6850" y="3902"/>
                </a:lnTo>
                <a:lnTo>
                  <a:pt x="6821" y="3834"/>
                </a:lnTo>
                <a:lnTo>
                  <a:pt x="6745" y="3731"/>
                </a:lnTo>
                <a:lnTo>
                  <a:pt x="6745" y="3675"/>
                </a:lnTo>
                <a:lnTo>
                  <a:pt x="6706" y="3658"/>
                </a:lnTo>
                <a:lnTo>
                  <a:pt x="6724" y="3564"/>
                </a:lnTo>
                <a:lnTo>
                  <a:pt x="6755" y="3533"/>
                </a:lnTo>
                <a:lnTo>
                  <a:pt x="6702" y="3480"/>
                </a:lnTo>
                <a:lnTo>
                  <a:pt x="6715" y="3399"/>
                </a:lnTo>
                <a:lnTo>
                  <a:pt x="6839" y="3349"/>
                </a:lnTo>
                <a:lnTo>
                  <a:pt x="6839" y="3305"/>
                </a:lnTo>
                <a:lnTo>
                  <a:pt x="6933" y="3308"/>
                </a:lnTo>
                <a:lnTo>
                  <a:pt x="6924" y="3202"/>
                </a:lnTo>
                <a:lnTo>
                  <a:pt x="6853" y="3182"/>
                </a:lnTo>
                <a:lnTo>
                  <a:pt x="6806" y="3120"/>
                </a:lnTo>
                <a:lnTo>
                  <a:pt x="6865" y="3064"/>
                </a:lnTo>
                <a:lnTo>
                  <a:pt x="6924" y="3064"/>
                </a:lnTo>
                <a:lnTo>
                  <a:pt x="6924" y="2991"/>
                </a:lnTo>
                <a:lnTo>
                  <a:pt x="6983" y="2950"/>
                </a:lnTo>
                <a:lnTo>
                  <a:pt x="6983" y="2897"/>
                </a:lnTo>
                <a:lnTo>
                  <a:pt x="7056" y="2879"/>
                </a:lnTo>
                <a:lnTo>
                  <a:pt x="7100" y="2932"/>
                </a:lnTo>
                <a:lnTo>
                  <a:pt x="7162" y="2923"/>
                </a:lnTo>
                <a:lnTo>
                  <a:pt x="7194" y="2856"/>
                </a:lnTo>
                <a:lnTo>
                  <a:pt x="7174" y="2797"/>
                </a:lnTo>
                <a:lnTo>
                  <a:pt x="7238" y="2694"/>
                </a:lnTo>
                <a:lnTo>
                  <a:pt x="7259" y="2626"/>
                </a:lnTo>
                <a:lnTo>
                  <a:pt x="7323" y="2615"/>
                </a:lnTo>
                <a:lnTo>
                  <a:pt x="7323" y="2556"/>
                </a:lnTo>
                <a:lnTo>
                  <a:pt x="7291" y="2471"/>
                </a:lnTo>
                <a:lnTo>
                  <a:pt x="7215" y="2427"/>
                </a:lnTo>
                <a:lnTo>
                  <a:pt x="7141" y="2353"/>
                </a:lnTo>
                <a:lnTo>
                  <a:pt x="7141" y="2268"/>
                </a:lnTo>
                <a:lnTo>
                  <a:pt x="7135" y="2174"/>
                </a:lnTo>
                <a:lnTo>
                  <a:pt x="7065" y="2139"/>
                </a:lnTo>
                <a:lnTo>
                  <a:pt x="7015" y="2071"/>
                </a:lnTo>
                <a:lnTo>
                  <a:pt x="7015" y="1992"/>
                </a:lnTo>
                <a:lnTo>
                  <a:pt x="7071" y="1980"/>
                </a:lnTo>
                <a:lnTo>
                  <a:pt x="7044" y="1904"/>
                </a:lnTo>
                <a:lnTo>
                  <a:pt x="6965" y="1880"/>
                </a:lnTo>
                <a:lnTo>
                  <a:pt x="6980" y="1810"/>
                </a:lnTo>
                <a:lnTo>
                  <a:pt x="7062" y="1777"/>
                </a:lnTo>
                <a:lnTo>
                  <a:pt x="7062" y="1695"/>
                </a:lnTo>
                <a:lnTo>
                  <a:pt x="7100" y="1657"/>
                </a:lnTo>
                <a:lnTo>
                  <a:pt x="7191" y="1657"/>
                </a:lnTo>
                <a:lnTo>
                  <a:pt x="7200" y="1560"/>
                </a:lnTo>
                <a:lnTo>
                  <a:pt x="7318" y="1560"/>
                </a:lnTo>
                <a:lnTo>
                  <a:pt x="7365" y="1513"/>
                </a:lnTo>
                <a:lnTo>
                  <a:pt x="7335" y="1416"/>
                </a:lnTo>
                <a:lnTo>
                  <a:pt x="7376" y="1337"/>
                </a:lnTo>
                <a:lnTo>
                  <a:pt x="7321" y="1245"/>
                </a:lnTo>
                <a:lnTo>
                  <a:pt x="7268" y="1245"/>
                </a:lnTo>
                <a:lnTo>
                  <a:pt x="7218" y="1146"/>
                </a:lnTo>
                <a:lnTo>
                  <a:pt x="7162" y="1090"/>
                </a:lnTo>
                <a:lnTo>
                  <a:pt x="7085" y="1090"/>
                </a:lnTo>
                <a:lnTo>
                  <a:pt x="6989" y="1122"/>
                </a:lnTo>
                <a:lnTo>
                  <a:pt x="6900" y="1084"/>
                </a:lnTo>
                <a:lnTo>
                  <a:pt x="6806" y="1069"/>
                </a:lnTo>
                <a:lnTo>
                  <a:pt x="6806" y="960"/>
                </a:lnTo>
                <a:lnTo>
                  <a:pt x="6733" y="919"/>
                </a:lnTo>
                <a:lnTo>
                  <a:pt x="6695" y="825"/>
                </a:lnTo>
                <a:lnTo>
                  <a:pt x="6751" y="737"/>
                </a:lnTo>
                <a:lnTo>
                  <a:pt x="6751" y="640"/>
                </a:lnTo>
                <a:lnTo>
                  <a:pt x="6815" y="596"/>
                </a:lnTo>
                <a:lnTo>
                  <a:pt x="6815" y="502"/>
                </a:lnTo>
                <a:lnTo>
                  <a:pt x="6859" y="390"/>
                </a:lnTo>
                <a:lnTo>
                  <a:pt x="6956" y="317"/>
                </a:lnTo>
                <a:lnTo>
                  <a:pt x="6883" y="194"/>
                </a:lnTo>
                <a:lnTo>
                  <a:pt x="6798" y="161"/>
                </a:lnTo>
                <a:lnTo>
                  <a:pt x="6774" y="103"/>
                </a:lnTo>
                <a:lnTo>
                  <a:pt x="6680" y="91"/>
                </a:lnTo>
                <a:lnTo>
                  <a:pt x="6568" y="53"/>
                </a:lnTo>
                <a:lnTo>
                  <a:pt x="6531" y="0"/>
                </a:lnTo>
                <a:close/>
              </a:path>
            </a:pathLst>
          </a:custGeom>
          <a:solidFill>
            <a:srgbClr val="DCDCDC"/>
          </a:solidFill>
          <a:ln w="9525">
            <a:solidFill>
              <a:srgbClr val="000000"/>
            </a:solidFill>
            <a:miter lim="800000"/>
            <a:headEnd/>
            <a:tailEnd/>
          </a:ln>
        </xdr:spPr>
      </xdr:sp>
      <xdr:sp macro="[0]!modRegionSelect.RegionClick" textlink="">
        <xdr:nvSpPr>
          <xdr:cNvPr id="209053" name="Groupp57_10"/>
          <xdr:cNvSpPr>
            <a:spLocks/>
          </xdr:cNvSpPr>
        </xdr:nvSpPr>
        <xdr:spPr bwMode="auto">
          <a:xfrm>
            <a:off x="552" y="132"/>
            <a:ext cx="23" cy="22"/>
          </a:xfrm>
          <a:custGeom>
            <a:avLst/>
            <a:gdLst>
              <a:gd name="T0" fmla="*/ 2147335992 w 23"/>
              <a:gd name="T1" fmla="*/ 2147335959 h 22"/>
              <a:gd name="T2" fmla="*/ 2147335992 w 23"/>
              <a:gd name="T3" fmla="*/ 2147335959 h 22"/>
              <a:gd name="T4" fmla="*/ 2147335992 w 23"/>
              <a:gd name="T5" fmla="*/ 2147335959 h 22"/>
              <a:gd name="T6" fmla="*/ 2147335992 w 23"/>
              <a:gd name="T7" fmla="*/ 2147335959 h 22"/>
              <a:gd name="T8" fmla="*/ 2147335992 w 23"/>
              <a:gd name="T9" fmla="*/ 2147335959 h 22"/>
              <a:gd name="T10" fmla="*/ 2147335992 w 23"/>
              <a:gd name="T11" fmla="*/ 2147335959 h 22"/>
              <a:gd name="T12" fmla="*/ 2147335992 w 23"/>
              <a:gd name="T13" fmla="*/ 2147335959 h 22"/>
              <a:gd name="T14" fmla="*/ 2147335992 w 23"/>
              <a:gd name="T15" fmla="*/ 2147335959 h 22"/>
              <a:gd name="T16" fmla="*/ 2147335992 w 23"/>
              <a:gd name="T17" fmla="*/ 2147335959 h 22"/>
              <a:gd name="T18" fmla="*/ 2147335992 w 23"/>
              <a:gd name="T19" fmla="*/ 2147335959 h 22"/>
              <a:gd name="T20" fmla="*/ 2147335992 w 23"/>
              <a:gd name="T21" fmla="*/ 2147335959 h 22"/>
              <a:gd name="T22" fmla="*/ 2147335992 w 23"/>
              <a:gd name="T23" fmla="*/ 2147335959 h 22"/>
              <a:gd name="T24" fmla="*/ 2147335992 w 23"/>
              <a:gd name="T25" fmla="*/ 2147335959 h 22"/>
              <a:gd name="T26" fmla="*/ 2147335992 w 23"/>
              <a:gd name="T27" fmla="*/ 2147335959 h 22"/>
              <a:gd name="T28" fmla="*/ 2147335992 w 23"/>
              <a:gd name="T29" fmla="*/ 2147335959 h 22"/>
              <a:gd name="T30" fmla="*/ 2147335992 w 23"/>
              <a:gd name="T31" fmla="*/ 2147335959 h 22"/>
              <a:gd name="T32" fmla="*/ 2147335992 w 23"/>
              <a:gd name="T33" fmla="*/ 2147335959 h 22"/>
              <a:gd name="T34" fmla="*/ 2147335992 w 23"/>
              <a:gd name="T35" fmla="*/ 2147335959 h 22"/>
              <a:gd name="T36" fmla="*/ 0 w 23"/>
              <a:gd name="T37" fmla="*/ 2147335959 h 22"/>
              <a:gd name="T38" fmla="*/ 0 w 23"/>
              <a:gd name="T39" fmla="*/ 2147335959 h 22"/>
              <a:gd name="T40" fmla="*/ 2147335992 w 23"/>
              <a:gd name="T41" fmla="*/ 2147335959 h 22"/>
              <a:gd name="T42" fmla="*/ 2147335992 w 23"/>
              <a:gd name="T43" fmla="*/ 2147335959 h 22"/>
              <a:gd name="T44" fmla="*/ 2147335992 w 23"/>
              <a:gd name="T45" fmla="*/ 2147335959 h 22"/>
              <a:gd name="T46" fmla="*/ 2147335992 w 23"/>
              <a:gd name="T47" fmla="*/ 2147335959 h 22"/>
              <a:gd name="T48" fmla="*/ 2147335992 w 23"/>
              <a:gd name="T49" fmla="*/ 2147335959 h 22"/>
              <a:gd name="T50" fmla="*/ 2147335992 w 23"/>
              <a:gd name="T51" fmla="*/ 2147335959 h 22"/>
              <a:gd name="T52" fmla="*/ 2147335992 w 23"/>
              <a:gd name="T53" fmla="*/ 2147335959 h 22"/>
              <a:gd name="T54" fmla="*/ 2147335992 w 23"/>
              <a:gd name="T55" fmla="*/ 2147335959 h 22"/>
              <a:gd name="T56" fmla="*/ 2147335992 w 23"/>
              <a:gd name="T57" fmla="*/ 2147335959 h 22"/>
              <a:gd name="T58" fmla="*/ 2147335992 w 23"/>
              <a:gd name="T59" fmla="*/ 2147335959 h 22"/>
              <a:gd name="T60" fmla="*/ 2147335992 w 23"/>
              <a:gd name="T61" fmla="*/ 2147335959 h 22"/>
              <a:gd name="T62" fmla="*/ 2147335992 w 23"/>
              <a:gd name="T63" fmla="*/ 2147335959 h 22"/>
              <a:gd name="T64" fmla="*/ 2147335992 w 23"/>
              <a:gd name="T65" fmla="*/ 2147335959 h 22"/>
              <a:gd name="T66" fmla="*/ 2147335992 w 23"/>
              <a:gd name="T67" fmla="*/ 2147335959 h 22"/>
              <a:gd name="T68" fmla="*/ 2147335992 w 23"/>
              <a:gd name="T69" fmla="*/ 2147335959 h 22"/>
              <a:gd name="T70" fmla="*/ 2147335992 w 23"/>
              <a:gd name="T71" fmla="*/ 2147335959 h 22"/>
              <a:gd name="T72" fmla="*/ 2147335992 w 23"/>
              <a:gd name="T73" fmla="*/ 2147335959 h 22"/>
              <a:gd name="T74" fmla="*/ 2147335992 w 23"/>
              <a:gd name="T75" fmla="*/ 2147335959 h 22"/>
              <a:gd name="T76" fmla="*/ 2147335992 w 23"/>
              <a:gd name="T77" fmla="*/ 2147335959 h 22"/>
              <a:gd name="T78" fmla="*/ 2147335992 w 23"/>
              <a:gd name="T79" fmla="*/ 2147335959 h 22"/>
              <a:gd name="T80" fmla="*/ 2147335992 w 23"/>
              <a:gd name="T81" fmla="*/ 2147335959 h 22"/>
              <a:gd name="T82" fmla="*/ 2147335992 w 23"/>
              <a:gd name="T83" fmla="*/ 2147335959 h 22"/>
              <a:gd name="T84" fmla="*/ 2147335992 w 23"/>
              <a:gd name="T85" fmla="*/ 2147335959 h 22"/>
              <a:gd name="T86" fmla="*/ 2147335992 w 23"/>
              <a:gd name="T87" fmla="*/ 2147335959 h 22"/>
              <a:gd name="T88" fmla="*/ 2147335992 w 23"/>
              <a:gd name="T89" fmla="*/ 2147335959 h 22"/>
              <a:gd name="T90" fmla="*/ 2147335992 w 23"/>
              <a:gd name="T91" fmla="*/ 2147335959 h 22"/>
              <a:gd name="T92" fmla="*/ 2147335992 w 23"/>
              <a:gd name="T93" fmla="*/ 2147335959 h 22"/>
              <a:gd name="T94" fmla="*/ 2147335992 w 23"/>
              <a:gd name="T95" fmla="*/ 2147335959 h 22"/>
              <a:gd name="T96" fmla="*/ 2147335992 w 23"/>
              <a:gd name="T97" fmla="*/ 2147335959 h 22"/>
              <a:gd name="T98" fmla="*/ 2147335992 w 23"/>
              <a:gd name="T99" fmla="*/ 2147335959 h 22"/>
              <a:gd name="T100" fmla="*/ 2147335992 w 23"/>
              <a:gd name="T101" fmla="*/ 2147335959 h 22"/>
              <a:gd name="T102" fmla="*/ 2147335992 w 23"/>
              <a:gd name="T103" fmla="*/ 2147335959 h 22"/>
              <a:gd name="T104" fmla="*/ 2147335992 w 23"/>
              <a:gd name="T105" fmla="*/ 2147335959 h 22"/>
              <a:gd name="T106" fmla="*/ 2147335992 w 23"/>
              <a:gd name="T107" fmla="*/ 2147335959 h 22"/>
              <a:gd name="T108" fmla="*/ 2147335992 w 23"/>
              <a:gd name="T109" fmla="*/ 2147335959 h 22"/>
              <a:gd name="T110" fmla="*/ 2147335992 w 23"/>
              <a:gd name="T111" fmla="*/ 0 h 22"/>
              <a:gd name="T112" fmla="*/ 2147335992 w 23"/>
              <a:gd name="T113" fmla="*/ 2147335959 h 22"/>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23"/>
              <a:gd name="T172" fmla="*/ 0 h 22"/>
              <a:gd name="T173" fmla="*/ 23 w 23"/>
              <a:gd name="T174" fmla="*/ 22 h 22"/>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23" h="22">
                <a:moveTo>
                  <a:pt x="20" y="1"/>
                </a:moveTo>
                <a:lnTo>
                  <a:pt x="16" y="1"/>
                </a:lnTo>
                <a:lnTo>
                  <a:pt x="15" y="2"/>
                </a:lnTo>
                <a:lnTo>
                  <a:pt x="13" y="3"/>
                </a:lnTo>
                <a:lnTo>
                  <a:pt x="11" y="2"/>
                </a:lnTo>
                <a:lnTo>
                  <a:pt x="8" y="3"/>
                </a:lnTo>
                <a:lnTo>
                  <a:pt x="8" y="5"/>
                </a:lnTo>
                <a:lnTo>
                  <a:pt x="9" y="6"/>
                </a:lnTo>
                <a:lnTo>
                  <a:pt x="10" y="7"/>
                </a:lnTo>
                <a:lnTo>
                  <a:pt x="11" y="8"/>
                </a:lnTo>
                <a:lnTo>
                  <a:pt x="10" y="9"/>
                </a:lnTo>
                <a:lnTo>
                  <a:pt x="8" y="8"/>
                </a:lnTo>
                <a:lnTo>
                  <a:pt x="7" y="9"/>
                </a:lnTo>
                <a:lnTo>
                  <a:pt x="6" y="7"/>
                </a:lnTo>
                <a:lnTo>
                  <a:pt x="3" y="8"/>
                </a:lnTo>
                <a:lnTo>
                  <a:pt x="1" y="7"/>
                </a:lnTo>
                <a:lnTo>
                  <a:pt x="1" y="9"/>
                </a:lnTo>
                <a:lnTo>
                  <a:pt x="2" y="10"/>
                </a:lnTo>
                <a:lnTo>
                  <a:pt x="0" y="11"/>
                </a:lnTo>
                <a:lnTo>
                  <a:pt x="0" y="13"/>
                </a:lnTo>
                <a:lnTo>
                  <a:pt x="1" y="15"/>
                </a:lnTo>
                <a:lnTo>
                  <a:pt x="1" y="16"/>
                </a:lnTo>
                <a:lnTo>
                  <a:pt x="2" y="16"/>
                </a:lnTo>
                <a:lnTo>
                  <a:pt x="4" y="18"/>
                </a:lnTo>
                <a:lnTo>
                  <a:pt x="3" y="20"/>
                </a:lnTo>
                <a:lnTo>
                  <a:pt x="6" y="21"/>
                </a:lnTo>
                <a:lnTo>
                  <a:pt x="8" y="21"/>
                </a:lnTo>
                <a:lnTo>
                  <a:pt x="10" y="22"/>
                </a:lnTo>
                <a:lnTo>
                  <a:pt x="12" y="22"/>
                </a:lnTo>
                <a:lnTo>
                  <a:pt x="14" y="22"/>
                </a:lnTo>
                <a:lnTo>
                  <a:pt x="14" y="20"/>
                </a:lnTo>
                <a:lnTo>
                  <a:pt x="13" y="18"/>
                </a:lnTo>
                <a:lnTo>
                  <a:pt x="14" y="17"/>
                </a:lnTo>
                <a:lnTo>
                  <a:pt x="15" y="19"/>
                </a:lnTo>
                <a:lnTo>
                  <a:pt x="17" y="15"/>
                </a:lnTo>
                <a:lnTo>
                  <a:pt x="19" y="12"/>
                </a:lnTo>
                <a:lnTo>
                  <a:pt x="20" y="13"/>
                </a:lnTo>
                <a:lnTo>
                  <a:pt x="22" y="11"/>
                </a:lnTo>
                <a:lnTo>
                  <a:pt x="23" y="10"/>
                </a:lnTo>
                <a:lnTo>
                  <a:pt x="21" y="9"/>
                </a:lnTo>
                <a:lnTo>
                  <a:pt x="19" y="10"/>
                </a:lnTo>
                <a:lnTo>
                  <a:pt x="17" y="9"/>
                </a:lnTo>
                <a:lnTo>
                  <a:pt x="15" y="8"/>
                </a:lnTo>
                <a:lnTo>
                  <a:pt x="13" y="6"/>
                </a:lnTo>
                <a:lnTo>
                  <a:pt x="14" y="5"/>
                </a:lnTo>
                <a:lnTo>
                  <a:pt x="15" y="3"/>
                </a:lnTo>
                <a:lnTo>
                  <a:pt x="16" y="6"/>
                </a:lnTo>
                <a:lnTo>
                  <a:pt x="17" y="8"/>
                </a:lnTo>
                <a:lnTo>
                  <a:pt x="19" y="8"/>
                </a:lnTo>
                <a:lnTo>
                  <a:pt x="21" y="8"/>
                </a:lnTo>
                <a:lnTo>
                  <a:pt x="22" y="8"/>
                </a:lnTo>
                <a:lnTo>
                  <a:pt x="23" y="6"/>
                </a:lnTo>
                <a:lnTo>
                  <a:pt x="23" y="4"/>
                </a:lnTo>
                <a:lnTo>
                  <a:pt x="21" y="4"/>
                </a:lnTo>
                <a:lnTo>
                  <a:pt x="21" y="2"/>
                </a:lnTo>
                <a:lnTo>
                  <a:pt x="21" y="0"/>
                </a:lnTo>
                <a:lnTo>
                  <a:pt x="20" y="1"/>
                </a:lnTo>
                <a:close/>
              </a:path>
            </a:pathLst>
          </a:custGeom>
          <a:solidFill>
            <a:srgbClr val="DCDCDC"/>
          </a:solidFill>
          <a:ln w="9525">
            <a:solidFill>
              <a:srgbClr val="000000"/>
            </a:solidFill>
            <a:miter lim="800000"/>
            <a:headEnd/>
            <a:tailEnd/>
          </a:ln>
        </xdr:spPr>
      </xdr:sp>
      <xdr:sp macro="[0]!modRegionSelect.RegionClick" textlink="">
        <xdr:nvSpPr>
          <xdr:cNvPr id="209054" name="Groupp57_4"/>
          <xdr:cNvSpPr>
            <a:spLocks/>
          </xdr:cNvSpPr>
        </xdr:nvSpPr>
        <xdr:spPr bwMode="auto">
          <a:xfrm>
            <a:off x="576" y="123"/>
            <a:ext cx="15" cy="11"/>
          </a:xfrm>
          <a:custGeom>
            <a:avLst/>
            <a:gdLst>
              <a:gd name="T0" fmla="*/ 0 w 15"/>
              <a:gd name="T1" fmla="*/ 2147335959 h 11"/>
              <a:gd name="T2" fmla="*/ 0 w 15"/>
              <a:gd name="T3" fmla="*/ 2147335959 h 11"/>
              <a:gd name="T4" fmla="*/ 2147336158 w 15"/>
              <a:gd name="T5" fmla="*/ 2147335959 h 11"/>
              <a:gd name="T6" fmla="*/ 2147336158 w 15"/>
              <a:gd name="T7" fmla="*/ 2147335959 h 11"/>
              <a:gd name="T8" fmla="*/ 2147336158 w 15"/>
              <a:gd name="T9" fmla="*/ 2147335959 h 11"/>
              <a:gd name="T10" fmla="*/ 2147336158 w 15"/>
              <a:gd name="T11" fmla="*/ 2147335959 h 11"/>
              <a:gd name="T12" fmla="*/ 2147336158 w 15"/>
              <a:gd name="T13" fmla="*/ 2147335959 h 11"/>
              <a:gd name="T14" fmla="*/ 2147336158 w 15"/>
              <a:gd name="T15" fmla="*/ 2147335959 h 11"/>
              <a:gd name="T16" fmla="*/ 2147336158 w 15"/>
              <a:gd name="T17" fmla="*/ 2147335959 h 11"/>
              <a:gd name="T18" fmla="*/ 2147336158 w 15"/>
              <a:gd name="T19" fmla="*/ 2147335959 h 11"/>
              <a:gd name="T20" fmla="*/ 2147336158 w 15"/>
              <a:gd name="T21" fmla="*/ 0 h 11"/>
              <a:gd name="T22" fmla="*/ 2147336158 w 15"/>
              <a:gd name="T23" fmla="*/ 2147335959 h 11"/>
              <a:gd name="T24" fmla="*/ 2147336158 w 15"/>
              <a:gd name="T25" fmla="*/ 2147335959 h 11"/>
              <a:gd name="T26" fmla="*/ 2147336158 w 15"/>
              <a:gd name="T27" fmla="*/ 2147335959 h 11"/>
              <a:gd name="T28" fmla="*/ 2147336158 w 15"/>
              <a:gd name="T29" fmla="*/ 2147335959 h 11"/>
              <a:gd name="T30" fmla="*/ 2147336158 w 15"/>
              <a:gd name="T31" fmla="*/ 2147335959 h 11"/>
              <a:gd name="T32" fmla="*/ 2147336158 w 15"/>
              <a:gd name="T33" fmla="*/ 2147335959 h 11"/>
              <a:gd name="T34" fmla="*/ 2147336158 w 15"/>
              <a:gd name="T35" fmla="*/ 2147335959 h 11"/>
              <a:gd name="T36" fmla="*/ 2147336158 w 15"/>
              <a:gd name="T37" fmla="*/ 2147335959 h 11"/>
              <a:gd name="T38" fmla="*/ 2147336158 w 15"/>
              <a:gd name="T39" fmla="*/ 2147335959 h 11"/>
              <a:gd name="T40" fmla="*/ 2147336158 w 15"/>
              <a:gd name="T41" fmla="*/ 2147335959 h 11"/>
              <a:gd name="T42" fmla="*/ 0 w 15"/>
              <a:gd name="T43" fmla="*/ 2147335959 h 11"/>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5"/>
              <a:gd name="T67" fmla="*/ 0 h 11"/>
              <a:gd name="T68" fmla="*/ 15 w 15"/>
              <a:gd name="T69" fmla="*/ 11 h 11"/>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5" h="11">
                <a:moveTo>
                  <a:pt x="0" y="7"/>
                </a:moveTo>
                <a:lnTo>
                  <a:pt x="0" y="6"/>
                </a:lnTo>
                <a:lnTo>
                  <a:pt x="2" y="7"/>
                </a:lnTo>
                <a:lnTo>
                  <a:pt x="3" y="6"/>
                </a:lnTo>
                <a:lnTo>
                  <a:pt x="4" y="5"/>
                </a:lnTo>
                <a:lnTo>
                  <a:pt x="6" y="3"/>
                </a:lnTo>
                <a:lnTo>
                  <a:pt x="7" y="4"/>
                </a:lnTo>
                <a:lnTo>
                  <a:pt x="8" y="4"/>
                </a:lnTo>
                <a:lnTo>
                  <a:pt x="9" y="3"/>
                </a:lnTo>
                <a:lnTo>
                  <a:pt x="10" y="1"/>
                </a:lnTo>
                <a:lnTo>
                  <a:pt x="13" y="0"/>
                </a:lnTo>
                <a:lnTo>
                  <a:pt x="15" y="1"/>
                </a:lnTo>
                <a:lnTo>
                  <a:pt x="14" y="5"/>
                </a:lnTo>
                <a:lnTo>
                  <a:pt x="14" y="6"/>
                </a:lnTo>
                <a:lnTo>
                  <a:pt x="13" y="7"/>
                </a:lnTo>
                <a:lnTo>
                  <a:pt x="11" y="8"/>
                </a:lnTo>
                <a:lnTo>
                  <a:pt x="8" y="9"/>
                </a:lnTo>
                <a:lnTo>
                  <a:pt x="6" y="9"/>
                </a:lnTo>
                <a:lnTo>
                  <a:pt x="5" y="11"/>
                </a:lnTo>
                <a:lnTo>
                  <a:pt x="2" y="10"/>
                </a:lnTo>
                <a:lnTo>
                  <a:pt x="1" y="8"/>
                </a:lnTo>
                <a:lnTo>
                  <a:pt x="0" y="7"/>
                </a:lnTo>
                <a:close/>
              </a:path>
            </a:pathLst>
          </a:custGeom>
          <a:solidFill>
            <a:srgbClr val="DCDCDC"/>
          </a:solidFill>
          <a:ln w="9525">
            <a:solidFill>
              <a:srgbClr val="000000"/>
            </a:solidFill>
            <a:miter lim="800000"/>
            <a:headEnd/>
            <a:tailEnd/>
          </a:ln>
        </xdr:spPr>
      </xdr:sp>
      <xdr:sp macro="[0]!modRegionSelect.RegionClick" textlink="">
        <xdr:nvSpPr>
          <xdr:cNvPr id="209055" name="Groupp57_1"/>
          <xdr:cNvSpPr>
            <a:spLocks/>
          </xdr:cNvSpPr>
        </xdr:nvSpPr>
        <xdr:spPr bwMode="auto">
          <a:xfrm>
            <a:off x="577" y="153"/>
            <a:ext cx="12" cy="10"/>
          </a:xfrm>
          <a:custGeom>
            <a:avLst/>
            <a:gdLst>
              <a:gd name="T0" fmla="*/ 2147336021 w 12"/>
              <a:gd name="T1" fmla="*/ 2147335885 h 10"/>
              <a:gd name="T2" fmla="*/ 0 w 12"/>
              <a:gd name="T3" fmla="*/ 2147335885 h 10"/>
              <a:gd name="T4" fmla="*/ 2147336021 w 12"/>
              <a:gd name="T5" fmla="*/ 2147335885 h 10"/>
              <a:gd name="T6" fmla="*/ 2147336021 w 12"/>
              <a:gd name="T7" fmla="*/ 2147335885 h 10"/>
              <a:gd name="T8" fmla="*/ 2147336021 w 12"/>
              <a:gd name="T9" fmla="*/ 2147335885 h 10"/>
              <a:gd name="T10" fmla="*/ 2147336021 w 12"/>
              <a:gd name="T11" fmla="*/ 2147335885 h 10"/>
              <a:gd name="T12" fmla="*/ 2147336021 w 12"/>
              <a:gd name="T13" fmla="*/ 2147335885 h 10"/>
              <a:gd name="T14" fmla="*/ 2147336021 w 12"/>
              <a:gd name="T15" fmla="*/ 2147335885 h 10"/>
              <a:gd name="T16" fmla="*/ 2147336021 w 12"/>
              <a:gd name="T17" fmla="*/ 2147335885 h 10"/>
              <a:gd name="T18" fmla="*/ 2147336021 w 12"/>
              <a:gd name="T19" fmla="*/ 2147335885 h 10"/>
              <a:gd name="T20" fmla="*/ 2147336021 w 12"/>
              <a:gd name="T21" fmla="*/ 2147335885 h 10"/>
              <a:gd name="T22" fmla="*/ 2147336021 w 12"/>
              <a:gd name="T23" fmla="*/ 2147335885 h 10"/>
              <a:gd name="T24" fmla="*/ 2147336021 w 12"/>
              <a:gd name="T25" fmla="*/ 0 h 10"/>
              <a:gd name="T26" fmla="*/ 2147336021 w 12"/>
              <a:gd name="T27" fmla="*/ 2147335885 h 10"/>
              <a:gd name="T28" fmla="*/ 2147336021 w 12"/>
              <a:gd name="T29" fmla="*/ 2147335885 h 1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2"/>
              <a:gd name="T46" fmla="*/ 0 h 10"/>
              <a:gd name="T47" fmla="*/ 12 w 12"/>
              <a:gd name="T48" fmla="*/ 10 h 1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2" h="10">
                <a:moveTo>
                  <a:pt x="2" y="3"/>
                </a:moveTo>
                <a:lnTo>
                  <a:pt x="0" y="4"/>
                </a:lnTo>
                <a:lnTo>
                  <a:pt x="1" y="6"/>
                </a:lnTo>
                <a:lnTo>
                  <a:pt x="2" y="8"/>
                </a:lnTo>
                <a:lnTo>
                  <a:pt x="2" y="10"/>
                </a:lnTo>
                <a:lnTo>
                  <a:pt x="3" y="8"/>
                </a:lnTo>
                <a:lnTo>
                  <a:pt x="6" y="7"/>
                </a:lnTo>
                <a:lnTo>
                  <a:pt x="9" y="6"/>
                </a:lnTo>
                <a:lnTo>
                  <a:pt x="12" y="5"/>
                </a:lnTo>
                <a:lnTo>
                  <a:pt x="10" y="1"/>
                </a:lnTo>
                <a:lnTo>
                  <a:pt x="8" y="1"/>
                </a:lnTo>
                <a:lnTo>
                  <a:pt x="5" y="0"/>
                </a:lnTo>
                <a:lnTo>
                  <a:pt x="3" y="2"/>
                </a:lnTo>
                <a:lnTo>
                  <a:pt x="2" y="3"/>
                </a:lnTo>
                <a:close/>
              </a:path>
            </a:pathLst>
          </a:custGeom>
          <a:solidFill>
            <a:srgbClr val="DCDCDC"/>
          </a:solidFill>
          <a:ln w="9525">
            <a:solidFill>
              <a:srgbClr val="000000"/>
            </a:solidFill>
            <a:miter lim="800000"/>
            <a:headEnd/>
            <a:tailEnd/>
          </a:ln>
        </xdr:spPr>
      </xdr:sp>
      <xdr:sp macro="[0]!modRegionSelect.RegionClick" textlink="">
        <xdr:nvSpPr>
          <xdr:cNvPr id="209056" name="Groupp57_2"/>
          <xdr:cNvSpPr>
            <a:spLocks/>
          </xdr:cNvSpPr>
        </xdr:nvSpPr>
        <xdr:spPr bwMode="auto">
          <a:xfrm>
            <a:off x="489" y="198"/>
            <a:ext cx="6" cy="5"/>
          </a:xfrm>
          <a:custGeom>
            <a:avLst/>
            <a:gdLst>
              <a:gd name="T0" fmla="*/ 2147336021 w 6"/>
              <a:gd name="T1" fmla="*/ 0 h 5"/>
              <a:gd name="T2" fmla="*/ 0 w 6"/>
              <a:gd name="T3" fmla="*/ 2147335885 h 5"/>
              <a:gd name="T4" fmla="*/ 0 w 6"/>
              <a:gd name="T5" fmla="*/ 2147335885 h 5"/>
              <a:gd name="T6" fmla="*/ 2147336021 w 6"/>
              <a:gd name="T7" fmla="*/ 2147335885 h 5"/>
              <a:gd name="T8" fmla="*/ 2147336021 w 6"/>
              <a:gd name="T9" fmla="*/ 2147335885 h 5"/>
              <a:gd name="T10" fmla="*/ 2147336021 w 6"/>
              <a:gd name="T11" fmla="*/ 2147335885 h 5"/>
              <a:gd name="T12" fmla="*/ 2147336021 w 6"/>
              <a:gd name="T13" fmla="*/ 2147335885 h 5"/>
              <a:gd name="T14" fmla="*/ 2147336021 w 6"/>
              <a:gd name="T15" fmla="*/ 0 h 5"/>
              <a:gd name="T16" fmla="*/ 2147336021 w 6"/>
              <a:gd name="T17" fmla="*/ 0 h 5"/>
              <a:gd name="T18" fmla="*/ 2147336021 w 6"/>
              <a:gd name="T19" fmla="*/ 0 h 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
              <a:gd name="T31" fmla="*/ 0 h 5"/>
              <a:gd name="T32" fmla="*/ 6 w 6"/>
              <a:gd name="T33" fmla="*/ 5 h 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 h="5">
                <a:moveTo>
                  <a:pt x="2" y="0"/>
                </a:moveTo>
                <a:lnTo>
                  <a:pt x="0" y="2"/>
                </a:lnTo>
                <a:lnTo>
                  <a:pt x="0" y="4"/>
                </a:lnTo>
                <a:lnTo>
                  <a:pt x="2" y="4"/>
                </a:lnTo>
                <a:lnTo>
                  <a:pt x="2" y="5"/>
                </a:lnTo>
                <a:lnTo>
                  <a:pt x="4" y="4"/>
                </a:lnTo>
                <a:lnTo>
                  <a:pt x="6" y="3"/>
                </a:lnTo>
                <a:lnTo>
                  <a:pt x="6" y="0"/>
                </a:lnTo>
                <a:lnTo>
                  <a:pt x="3" y="0"/>
                </a:lnTo>
                <a:lnTo>
                  <a:pt x="2" y="0"/>
                </a:lnTo>
                <a:close/>
              </a:path>
            </a:pathLst>
          </a:custGeom>
          <a:solidFill>
            <a:srgbClr val="DCDCDC"/>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4</xdr:col>
          <xdr:colOff>38100</xdr:colOff>
          <xdr:row>3</xdr:row>
          <xdr:rowOff>114300</xdr:rowOff>
        </xdr:from>
        <xdr:to>
          <xdr:col>7</xdr:col>
          <xdr:colOff>495300</xdr:colOff>
          <xdr:row>5</xdr:row>
          <xdr:rowOff>57150</xdr:rowOff>
        </xdr:to>
        <xdr:sp macro="" textlink="">
          <xdr:nvSpPr>
            <xdr:cNvPr id="48237" name="cmdStartTemplate" hidden="1">
              <a:extLst>
                <a:ext uri="{63B3BB69-23CF-44E3-9099-C40C66FF867C}">
                  <a14:compatExt spid="_x0000_s482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200025</xdr:colOff>
      <xdr:row>52</xdr:row>
      <xdr:rowOff>38100</xdr:rowOff>
    </xdr:from>
    <xdr:to>
      <xdr:col>4</xdr:col>
      <xdr:colOff>361950</xdr:colOff>
      <xdr:row>52</xdr:row>
      <xdr:rowOff>200025</xdr:rowOff>
    </xdr:to>
    <xdr:pic macro="[0]!modInfo.InfoForMRInTitle">
      <xdr:nvPicPr>
        <xdr:cNvPr id="206050"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1466850" y="13268325"/>
          <a:ext cx="161925" cy="161925"/>
        </a:xfrm>
        <a:prstGeom prst="rect">
          <a:avLst/>
        </a:prstGeom>
        <a:noFill/>
        <a:ln w="9525">
          <a:noFill/>
          <a:miter lim="800000"/>
          <a:headEnd/>
          <a:tailEnd/>
        </a:ln>
      </xdr:spPr>
    </xdr:pic>
    <xdr:clientData fPrintsWithSheet="0"/>
  </xdr:twoCellAnchor>
  <xdr:twoCellAnchor editAs="oneCell">
    <xdr:from>
      <xdr:col>5</xdr:col>
      <xdr:colOff>209550</xdr:colOff>
      <xdr:row>52</xdr:row>
      <xdr:rowOff>38100</xdr:rowOff>
    </xdr:from>
    <xdr:to>
      <xdr:col>5</xdr:col>
      <xdr:colOff>371475</xdr:colOff>
      <xdr:row>52</xdr:row>
      <xdr:rowOff>200025</xdr:rowOff>
    </xdr:to>
    <xdr:pic macro="[0]!modInfo.InfoForMOInTitle">
      <xdr:nvPicPr>
        <xdr:cNvPr id="206051"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3533775" y="13268325"/>
          <a:ext cx="161925" cy="161925"/>
        </a:xfrm>
        <a:prstGeom prst="rect">
          <a:avLst/>
        </a:prstGeom>
        <a:noFill/>
        <a:ln w="9525">
          <a:noFill/>
          <a:miter lim="800000"/>
          <a:headEnd/>
          <a:tailEnd/>
        </a:ln>
      </xdr:spPr>
    </xdr:pic>
    <xdr:clientData fPrintsWithSheet="0"/>
  </xdr:twoCellAnchor>
  <xdr:twoCellAnchor editAs="oneCell">
    <xdr:from>
      <xdr:col>8</xdr:col>
      <xdr:colOff>38100</xdr:colOff>
      <xdr:row>49</xdr:row>
      <xdr:rowOff>171450</xdr:rowOff>
    </xdr:from>
    <xdr:to>
      <xdr:col>8</xdr:col>
      <xdr:colOff>200025</xdr:colOff>
      <xdr:row>49</xdr:row>
      <xdr:rowOff>333375</xdr:rowOff>
    </xdr:to>
    <xdr:pic macro="[0]!modInfo.InfClickCmdUpdateReestrMOInTitle">
      <xdr:nvPicPr>
        <xdr:cNvPr id="206052"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9277350" y="12049125"/>
          <a:ext cx="161925" cy="161925"/>
        </a:xfrm>
        <a:prstGeom prst="rect">
          <a:avLst/>
        </a:prstGeom>
        <a:noFill/>
        <a:ln w="9525">
          <a:noFill/>
          <a:miter lim="800000"/>
          <a:headEnd/>
          <a:tailEnd/>
        </a:ln>
      </xdr:spPr>
    </xdr:pic>
    <xdr:clientData fPrintsWithSheet="0"/>
  </xdr:twoCellAnchor>
  <xdr:twoCellAnchor editAs="oneCell">
    <xdr:from>
      <xdr:col>8</xdr:col>
      <xdr:colOff>47625</xdr:colOff>
      <xdr:row>16</xdr:row>
      <xdr:rowOff>142875</xdr:rowOff>
    </xdr:from>
    <xdr:to>
      <xdr:col>8</xdr:col>
      <xdr:colOff>209550</xdr:colOff>
      <xdr:row>16</xdr:row>
      <xdr:rowOff>304800</xdr:rowOff>
    </xdr:to>
    <xdr:pic macro="[0]!modInfo.InfClickCmdOrganizationChoiceInTitle">
      <xdr:nvPicPr>
        <xdr:cNvPr id="206053"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9286875" y="4238625"/>
          <a:ext cx="161925" cy="161925"/>
        </a:xfrm>
        <a:prstGeom prst="rect">
          <a:avLst/>
        </a:prstGeom>
        <a:noFill/>
        <a:ln w="9525">
          <a:noFill/>
          <a:miter lim="800000"/>
          <a:headEnd/>
          <a:tailEnd/>
        </a:ln>
      </xdr:spPr>
    </xdr:pic>
    <xdr:clientData fPrintsWithSheet="0"/>
  </xdr:twoCellAnchor>
  <xdr:twoCellAnchor editAs="oneCell">
    <xdr:from>
      <xdr:col>8</xdr:col>
      <xdr:colOff>47625</xdr:colOff>
      <xdr:row>14</xdr:row>
      <xdr:rowOff>161925</xdr:rowOff>
    </xdr:from>
    <xdr:to>
      <xdr:col>8</xdr:col>
      <xdr:colOff>209550</xdr:colOff>
      <xdr:row>14</xdr:row>
      <xdr:rowOff>323850</xdr:rowOff>
    </xdr:to>
    <xdr:pic macro="[0]!modInfo.InfFilFlagInTitle">
      <xdr:nvPicPr>
        <xdr:cNvPr id="206054"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9286875" y="3638550"/>
          <a:ext cx="161925" cy="161925"/>
        </a:xfrm>
        <a:prstGeom prst="rect">
          <a:avLst/>
        </a:prstGeom>
        <a:noFill/>
        <a:ln w="9525">
          <a:noFill/>
          <a:miter lim="800000"/>
          <a:headEnd/>
          <a:tailEnd/>
        </a:ln>
      </xdr:spPr>
    </xdr:pic>
    <xdr:clientData fPrintsWithSheet="0"/>
  </xdr:twoCellAnchor>
  <xdr:twoCellAnchor editAs="oneCell">
    <xdr:from>
      <xdr:col>8</xdr:col>
      <xdr:colOff>47625</xdr:colOff>
      <xdr:row>8</xdr:row>
      <xdr:rowOff>161925</xdr:rowOff>
    </xdr:from>
    <xdr:to>
      <xdr:col>8</xdr:col>
      <xdr:colOff>209550</xdr:colOff>
      <xdr:row>9</xdr:row>
      <xdr:rowOff>9525</xdr:rowOff>
    </xdr:to>
    <xdr:pic macro="[0]!modInfo.InfStrPublication">
      <xdr:nvPicPr>
        <xdr:cNvPr id="206055"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9286875" y="1866900"/>
          <a:ext cx="161925" cy="161925"/>
        </a:xfrm>
        <a:prstGeom prst="rect">
          <a:avLst/>
        </a:prstGeom>
        <a:noFill/>
        <a:ln w="9525">
          <a:noFill/>
          <a:miter lim="800000"/>
          <a:headEnd/>
          <a:tailEnd/>
        </a:ln>
      </xdr:spPr>
    </xdr:pic>
    <xdr:clientData fPrintsWithSheet="0"/>
  </xdr:twoCellAnchor>
  <xdr:twoCellAnchor editAs="oneCell">
    <xdr:from>
      <xdr:col>8</xdr:col>
      <xdr:colOff>38100</xdr:colOff>
      <xdr:row>46</xdr:row>
      <xdr:rowOff>85725</xdr:rowOff>
    </xdr:from>
    <xdr:to>
      <xdr:col>8</xdr:col>
      <xdr:colOff>200025</xdr:colOff>
      <xdr:row>46</xdr:row>
      <xdr:rowOff>247650</xdr:rowOff>
    </xdr:to>
    <xdr:pic macro="[0]!modInfo.InfSKINumberInTitle">
      <xdr:nvPicPr>
        <xdr:cNvPr id="206056"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9277350" y="11106150"/>
          <a:ext cx="161925" cy="161925"/>
        </a:xfrm>
        <a:prstGeom prst="rect">
          <a:avLst/>
        </a:prstGeom>
        <a:noFill/>
        <a:ln w="9525">
          <a:noFill/>
          <a:miter lim="800000"/>
          <a:headEnd/>
          <a:tailEnd/>
        </a:ln>
      </xdr:spPr>
    </xdr:pic>
    <xdr:clientData fPrintsWithSheet="0"/>
  </xdr:twoCellAnchor>
  <xdr:twoCellAnchor editAs="oneCell">
    <xdr:from>
      <xdr:col>8</xdr:col>
      <xdr:colOff>38100</xdr:colOff>
      <xdr:row>25</xdr:row>
      <xdr:rowOff>76200</xdr:rowOff>
    </xdr:from>
    <xdr:to>
      <xdr:col>8</xdr:col>
      <xdr:colOff>200025</xdr:colOff>
      <xdr:row>25</xdr:row>
      <xdr:rowOff>238125</xdr:rowOff>
    </xdr:to>
    <xdr:pic macro="[0]!modInfo.InfKindOfActivityInTitle">
      <xdr:nvPicPr>
        <xdr:cNvPr id="206057"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9277350" y="6162675"/>
          <a:ext cx="161925" cy="161925"/>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editAs="oneCell">
        <xdr:from>
          <xdr:col>3</xdr:col>
          <xdr:colOff>790575</xdr:colOff>
          <xdr:row>16</xdr:row>
          <xdr:rowOff>57150</xdr:rowOff>
        </xdr:from>
        <xdr:to>
          <xdr:col>7</xdr:col>
          <xdr:colOff>28575</xdr:colOff>
          <xdr:row>16</xdr:row>
          <xdr:rowOff>371475</xdr:rowOff>
        </xdr:to>
        <xdr:sp macro="" textlink="">
          <xdr:nvSpPr>
            <xdr:cNvPr id="41986" name="cmdOrganizationChoice" hidden="1">
              <a:extLst>
                <a:ext uri="{63B3BB69-23CF-44E3-9099-C40C66FF867C}">
                  <a14:compatExt spid="_x0000_s41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49</xdr:row>
          <xdr:rowOff>85725</xdr:rowOff>
        </xdr:from>
        <xdr:to>
          <xdr:col>7</xdr:col>
          <xdr:colOff>9525</xdr:colOff>
          <xdr:row>50</xdr:row>
          <xdr:rowOff>9525</xdr:rowOff>
        </xdr:to>
        <xdr:sp macro="" textlink="">
          <xdr:nvSpPr>
            <xdr:cNvPr id="42240" name="cmdUpdateReestrMO" hidden="1">
              <a:extLst>
                <a:ext uri="{63B3BB69-23CF-44E3-9099-C40C66FF867C}">
                  <a14:compatExt spid="_x0000_s4224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18</xdr:row>
      <xdr:rowOff>28575</xdr:rowOff>
    </xdr:from>
    <xdr:to>
      <xdr:col>20</xdr:col>
      <xdr:colOff>228600</xdr:colOff>
      <xdr:row>18</xdr:row>
      <xdr:rowOff>190500</xdr:rowOff>
    </xdr:to>
    <xdr:pic macro="[0]!modInfo.InfValidityInPrices">
      <xdr:nvPicPr>
        <xdr:cNvPr id="61668"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12982575" y="3190875"/>
          <a:ext cx="161925" cy="161925"/>
        </a:xfrm>
        <a:prstGeom prst="rect">
          <a:avLst/>
        </a:prstGeom>
        <a:noFill/>
        <a:ln w="9525">
          <a:noFill/>
          <a:miter lim="800000"/>
          <a:headEnd/>
          <a:tailEnd/>
        </a:ln>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47625</xdr:colOff>
      <xdr:row>16</xdr:row>
      <xdr:rowOff>38100</xdr:rowOff>
    </xdr:from>
    <xdr:to>
      <xdr:col>10</xdr:col>
      <xdr:colOff>209550</xdr:colOff>
      <xdr:row>16</xdr:row>
      <xdr:rowOff>200025</xdr:rowOff>
    </xdr:to>
    <xdr:pic macro="[0]!modInfo.InfValidityInPrices">
      <xdr:nvPicPr>
        <xdr:cNvPr id="63712"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11449050" y="2628900"/>
          <a:ext cx="161925" cy="161925"/>
        </a:xfrm>
        <a:prstGeom prst="rect">
          <a:avLst/>
        </a:prstGeom>
        <a:noFill/>
        <a:ln w="9525">
          <a:noFill/>
          <a:miter lim="800000"/>
          <a:headEnd/>
          <a:tailEnd/>
        </a:ln>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10</xdr:col>
      <xdr:colOff>47625</xdr:colOff>
      <xdr:row>18</xdr:row>
      <xdr:rowOff>38100</xdr:rowOff>
    </xdr:from>
    <xdr:to>
      <xdr:col>10</xdr:col>
      <xdr:colOff>209550</xdr:colOff>
      <xdr:row>18</xdr:row>
      <xdr:rowOff>200025</xdr:rowOff>
    </xdr:to>
    <xdr:pic macro="[0]!modInfo.InfAddressInHyperlinks">
      <xdr:nvPicPr>
        <xdr:cNvPr id="60585"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11134725" y="2438400"/>
          <a:ext cx="161925" cy="161925"/>
        </a:xfrm>
        <a:prstGeom prst="rect">
          <a:avLst/>
        </a:prstGeom>
        <a:noFill/>
        <a:ln w="9525">
          <a:noFill/>
          <a:miter lim="800000"/>
          <a:headEnd/>
          <a:tailEnd/>
        </a:ln>
      </xdr:spPr>
    </xdr:pic>
    <xdr:clientData fPrintsWithSheet="0"/>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6</xdr:col>
          <xdr:colOff>333375</xdr:colOff>
          <xdr:row>4</xdr:row>
          <xdr:rowOff>19050</xdr:rowOff>
        </xdr:to>
        <xdr:sp macro="" textlink="">
          <xdr:nvSpPr>
            <xdr:cNvPr id="38913" name="cmdGetListAllSheets" hidden="1">
              <a:extLst>
                <a:ext uri="{63B3BB69-23CF-44E3-9099-C40C66FF867C}">
                  <a14:compatExt spid="_x0000_s389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ias.ru/?page=show_distrs"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control" Target="../activeX/activeX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ontrol" Target="../activeX/activeX4.xml"/><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8.emf"/><Relationship Id="rId4" Type="http://schemas.openxmlformats.org/officeDocument/2006/relationships/control" Target="../activeX/activeX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9.emf"/><Relationship Id="rId4" Type="http://schemas.openxmlformats.org/officeDocument/2006/relationships/control" Target="../activeX/activeX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9.xml"/><Relationship Id="rId5" Type="http://schemas.openxmlformats.org/officeDocument/2006/relationships/image" Target="../media/image10.emf"/><Relationship Id="rId4" Type="http://schemas.openxmlformats.org/officeDocument/2006/relationships/control" Target="../activeX/activeX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3" Type="http://schemas.openxmlformats.org/officeDocument/2006/relationships/control" Target="../activeX/activeX10.xml"/><Relationship Id="rId2" Type="http://schemas.openxmlformats.org/officeDocument/2006/relationships/vmlDrawing" Target="../drawings/vmlDrawing6.vml"/><Relationship Id="rId1" Type="http://schemas.openxmlformats.org/officeDocument/2006/relationships/drawing" Target="../drawings/drawing9.xml"/><Relationship Id="rId4" Type="http://schemas.openxmlformats.org/officeDocument/2006/relationships/image" Target="../media/image12.emf"/></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ange">
    <tabColor indexed="47"/>
  </sheetPr>
  <dimension ref="A1"/>
  <sheetViews>
    <sheetView showGridLines="0" workbookViewId="0"/>
  </sheetViews>
  <sheetFormatPr defaultRowHeight="11.25"/>
  <cols>
    <col min="1" max="16384" width="9.140625" style="43"/>
  </cols>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SheetMain04">
    <tabColor indexed="47"/>
  </sheetPr>
  <dimension ref="A1"/>
  <sheetViews>
    <sheetView showGridLines="0" workbookViewId="0"/>
  </sheetViews>
  <sheetFormatPr defaultRowHeight="11.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SheetMain05">
    <tabColor indexed="47"/>
  </sheetPr>
  <dimension ref="A1"/>
  <sheetViews>
    <sheetView showGridLines="0" workbookViewId="0"/>
  </sheetViews>
  <sheetFormatPr defaultRowHeight="11.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Main00">
    <pageSetUpPr fitToPage="1"/>
  </sheetPr>
  <dimension ref="A2:J38"/>
  <sheetViews>
    <sheetView showGridLines="0" workbookViewId="0"/>
  </sheetViews>
  <sheetFormatPr defaultRowHeight="11.25"/>
  <cols>
    <col min="1" max="2" width="2.7109375" style="57" customWidth="1"/>
    <col min="3" max="3" width="10.85546875" style="57" customWidth="1"/>
    <col min="4" max="4" width="4.28515625" style="57" customWidth="1"/>
    <col min="5" max="5" width="68" style="57" customWidth="1"/>
    <col min="6" max="7" width="8" style="57" customWidth="1"/>
    <col min="8" max="8" width="10.28515625" style="57" customWidth="1"/>
    <col min="9" max="9" width="3.5703125" style="57" customWidth="1"/>
    <col min="10" max="10" width="2.7109375" style="57" customWidth="1"/>
    <col min="11" max="16384" width="9.140625" style="57"/>
  </cols>
  <sheetData>
    <row r="2" spans="2:10">
      <c r="J2" s="127" t="s">
        <v>512</v>
      </c>
    </row>
    <row r="3" spans="2:10" ht="12.75" customHeight="1">
      <c r="B3" s="59"/>
      <c r="C3" s="59"/>
      <c r="D3" s="59"/>
      <c r="E3" s="59"/>
      <c r="J3" s="158" t="e">
        <f ca="1">"Версия " &amp; GetVersion()</f>
        <v>#NAME?</v>
      </c>
    </row>
    <row r="4" spans="2:10" ht="30.75" customHeight="1" thickBot="1">
      <c r="B4" s="422" t="s">
        <v>176</v>
      </c>
      <c r="C4" s="423"/>
      <c r="D4" s="423"/>
      <c r="E4" s="423"/>
      <c r="F4" s="423"/>
      <c r="G4" s="423"/>
      <c r="H4" s="423"/>
      <c r="I4" s="423"/>
      <c r="J4" s="424"/>
    </row>
    <row r="5" spans="2:10">
      <c r="B5" s="59"/>
      <c r="C5" s="59"/>
      <c r="D5" s="59"/>
      <c r="E5" s="59"/>
      <c r="F5" s="59"/>
    </row>
    <row r="6" spans="2:10" s="141" customFormat="1" ht="12.75">
      <c r="B6" s="145"/>
      <c r="C6" s="146"/>
      <c r="D6" s="146"/>
      <c r="E6" s="146"/>
      <c r="F6" s="146"/>
      <c r="G6" s="146"/>
      <c r="H6" s="146"/>
      <c r="I6" s="146"/>
      <c r="J6" s="147"/>
    </row>
    <row r="7" spans="2:10" s="141" customFormat="1" ht="12.75">
      <c r="B7" s="142"/>
      <c r="C7" s="427" t="s">
        <v>361</v>
      </c>
      <c r="D7" s="428"/>
      <c r="E7" s="428"/>
      <c r="F7" s="428"/>
      <c r="G7" s="428"/>
      <c r="H7" s="428"/>
      <c r="I7" s="143"/>
      <c r="J7" s="144"/>
    </row>
    <row r="8" spans="2:10" s="141" customFormat="1" ht="12.75">
      <c r="B8" s="142"/>
      <c r="C8" s="429" t="s">
        <v>362</v>
      </c>
      <c r="D8" s="429"/>
      <c r="E8" s="429"/>
      <c r="F8" s="429"/>
      <c r="G8" s="429"/>
      <c r="H8" s="429"/>
      <c r="I8" s="143"/>
      <c r="J8" s="144"/>
    </row>
    <row r="9" spans="2:10" s="141" customFormat="1" ht="12.75">
      <c r="B9" s="142"/>
      <c r="C9" s="429" t="s">
        <v>363</v>
      </c>
      <c r="D9" s="429"/>
      <c r="E9" s="429"/>
      <c r="F9" s="429"/>
      <c r="G9" s="429"/>
      <c r="H9" s="429"/>
      <c r="I9" s="143"/>
      <c r="J9" s="144"/>
    </row>
    <row r="10" spans="2:10" s="141" customFormat="1" ht="57.75" customHeight="1">
      <c r="B10" s="142"/>
      <c r="C10" s="430" t="s">
        <v>364</v>
      </c>
      <c r="D10" s="431"/>
      <c r="E10" s="431"/>
      <c r="F10" s="431"/>
      <c r="G10" s="431"/>
      <c r="H10" s="431"/>
      <c r="I10" s="143"/>
      <c r="J10" s="144"/>
    </row>
    <row r="11" spans="2:10">
      <c r="B11" s="91"/>
      <c r="C11" s="58"/>
      <c r="D11" s="58"/>
      <c r="E11" s="58"/>
      <c r="F11" s="58"/>
      <c r="J11" s="94"/>
    </row>
    <row r="12" spans="2:10" ht="13.5" thickBot="1">
      <c r="B12" s="91"/>
      <c r="C12" s="58"/>
      <c r="D12" s="76" t="s">
        <v>139</v>
      </c>
      <c r="E12" s="77" t="s">
        <v>140</v>
      </c>
      <c r="F12" s="58"/>
      <c r="J12" s="94"/>
    </row>
    <row r="13" spans="2:10" ht="13.5" thickBot="1">
      <c r="B13" s="91"/>
      <c r="C13" s="58"/>
      <c r="D13" s="78" t="s">
        <v>139</v>
      </c>
      <c r="E13" s="77" t="s">
        <v>141</v>
      </c>
      <c r="F13" s="58"/>
      <c r="J13" s="94"/>
    </row>
    <row r="14" spans="2:10" ht="13.5" thickBot="1">
      <c r="B14" s="91"/>
      <c r="C14" s="59"/>
      <c r="D14" s="79" t="s">
        <v>139</v>
      </c>
      <c r="E14" s="77" t="s">
        <v>142</v>
      </c>
      <c r="F14" s="59"/>
      <c r="J14" s="94"/>
    </row>
    <row r="15" spans="2:10">
      <c r="B15" s="91"/>
      <c r="C15" s="59"/>
      <c r="D15" s="59"/>
      <c r="E15" s="59"/>
      <c r="F15" s="59"/>
      <c r="J15" s="94"/>
    </row>
    <row r="16" spans="2:10" ht="12.75">
      <c r="B16" s="91"/>
      <c r="C16" s="59"/>
      <c r="D16" s="59"/>
      <c r="E16" s="77" t="s">
        <v>67</v>
      </c>
      <c r="F16" s="59"/>
      <c r="J16" s="94"/>
    </row>
    <row r="17" spans="1:10" ht="12.75">
      <c r="B17" s="91"/>
      <c r="C17" s="59"/>
      <c r="D17" s="59"/>
      <c r="E17" s="77"/>
      <c r="F17" s="59"/>
      <c r="J17" s="94"/>
    </row>
    <row r="18" spans="1:10" s="141" customFormat="1" ht="12.75">
      <c r="B18" s="148"/>
      <c r="C18" s="432" t="s">
        <v>365</v>
      </c>
      <c r="D18" s="433"/>
      <c r="E18" s="433"/>
      <c r="F18" s="433"/>
      <c r="G18" s="433"/>
      <c r="H18" s="433"/>
      <c r="I18" s="149"/>
      <c r="J18" s="150"/>
    </row>
    <row r="19" spans="1:10" s="141" customFormat="1" ht="26.25" customHeight="1">
      <c r="B19" s="148"/>
      <c r="C19" s="425" t="s">
        <v>366</v>
      </c>
      <c r="D19" s="425"/>
      <c r="E19" s="425"/>
      <c r="F19" s="425"/>
      <c r="G19" s="425"/>
      <c r="H19" s="425"/>
      <c r="I19" s="149"/>
      <c r="J19" s="150"/>
    </row>
    <row r="20" spans="1:10" s="141" customFormat="1" ht="26.25" customHeight="1">
      <c r="B20" s="148"/>
      <c r="C20" s="425" t="s">
        <v>367</v>
      </c>
      <c r="D20" s="425"/>
      <c r="E20" s="425"/>
      <c r="F20" s="425"/>
      <c r="G20" s="425"/>
      <c r="H20" s="425"/>
      <c r="I20" s="149"/>
      <c r="J20" s="150"/>
    </row>
    <row r="21" spans="1:10" s="141" customFormat="1" ht="12.75">
      <c r="B21" s="148"/>
      <c r="C21" s="425" t="s">
        <v>368</v>
      </c>
      <c r="D21" s="425"/>
      <c r="E21" s="425"/>
      <c r="F21" s="425"/>
      <c r="G21" s="425"/>
      <c r="H21" s="425"/>
      <c r="I21" s="149"/>
      <c r="J21" s="150"/>
    </row>
    <row r="22" spans="1:10" s="141" customFormat="1" ht="27.75" customHeight="1">
      <c r="B22" s="148"/>
      <c r="C22" s="425" t="s">
        <v>369</v>
      </c>
      <c r="D22" s="425"/>
      <c r="E22" s="425"/>
      <c r="F22" s="425"/>
      <c r="G22" s="425"/>
      <c r="H22" s="425"/>
      <c r="I22" s="149"/>
      <c r="J22" s="150"/>
    </row>
    <row r="23" spans="1:10" s="156" customFormat="1" ht="18" customHeight="1">
      <c r="A23" s="151"/>
      <c r="B23" s="152"/>
      <c r="C23" s="426" t="s">
        <v>370</v>
      </c>
      <c r="D23" s="426"/>
      <c r="E23" s="426"/>
      <c r="F23" s="153"/>
      <c r="G23" s="154"/>
      <c r="H23" s="154"/>
      <c r="I23" s="154"/>
      <c r="J23" s="155"/>
    </row>
    <row r="24" spans="1:10" s="156" customFormat="1" ht="18" customHeight="1">
      <c r="A24" s="151"/>
      <c r="B24" s="152"/>
      <c r="C24" s="438" t="s">
        <v>371</v>
      </c>
      <c r="D24" s="438"/>
      <c r="E24" s="439"/>
      <c r="F24" s="439"/>
      <c r="G24" s="439"/>
      <c r="H24" s="440"/>
      <c r="I24" s="154"/>
      <c r="J24" s="155"/>
    </row>
    <row r="25" spans="1:10" s="156" customFormat="1" ht="18" customHeight="1">
      <c r="A25" s="151"/>
      <c r="B25" s="152"/>
      <c r="C25" s="438" t="s">
        <v>372</v>
      </c>
      <c r="D25" s="438"/>
      <c r="E25" s="439"/>
      <c r="F25" s="439"/>
      <c r="G25" s="439"/>
      <c r="H25" s="440"/>
      <c r="I25" s="154"/>
      <c r="J25" s="155"/>
    </row>
    <row r="26" spans="1:10" s="156" customFormat="1" ht="18" customHeight="1">
      <c r="A26" s="151"/>
      <c r="B26" s="152"/>
      <c r="C26" s="438" t="s">
        <v>23</v>
      </c>
      <c r="D26" s="438"/>
      <c r="E26" s="435"/>
      <c r="F26" s="436"/>
      <c r="G26" s="436"/>
      <c r="H26" s="437"/>
      <c r="I26" s="154"/>
      <c r="J26" s="155"/>
    </row>
    <row r="27" spans="1:10" s="156" customFormat="1" ht="18" customHeight="1">
      <c r="A27" s="151"/>
      <c r="B27" s="152"/>
      <c r="C27" s="438" t="s">
        <v>373</v>
      </c>
      <c r="D27" s="438"/>
      <c r="E27" s="435"/>
      <c r="F27" s="436"/>
      <c r="G27" s="436"/>
      <c r="H27" s="437"/>
      <c r="I27" s="154"/>
      <c r="J27" s="155"/>
    </row>
    <row r="28" spans="1:10" s="156" customFormat="1" ht="18" customHeight="1">
      <c r="A28" s="151"/>
      <c r="B28" s="152"/>
      <c r="C28" s="438" t="s">
        <v>223</v>
      </c>
      <c r="D28" s="438"/>
      <c r="E28" s="444"/>
      <c r="F28" s="439"/>
      <c r="G28" s="439"/>
      <c r="H28" s="440"/>
      <c r="I28" s="154"/>
      <c r="J28" s="155"/>
    </row>
    <row r="29" spans="1:10" s="156" customFormat="1" ht="24" customHeight="1">
      <c r="A29" s="151"/>
      <c r="B29" s="152"/>
      <c r="C29" s="438" t="s">
        <v>374</v>
      </c>
      <c r="D29" s="438"/>
      <c r="E29" s="439" t="s">
        <v>375</v>
      </c>
      <c r="F29" s="439"/>
      <c r="G29" s="439"/>
      <c r="H29" s="440"/>
      <c r="I29" s="154"/>
      <c r="J29" s="155"/>
    </row>
    <row r="30" spans="1:10" s="156" customFormat="1" ht="26.25" customHeight="1" thickBot="1">
      <c r="A30" s="151"/>
      <c r="B30" s="152"/>
      <c r="C30" s="445" t="s">
        <v>376</v>
      </c>
      <c r="D30" s="445"/>
      <c r="E30" s="446" t="s">
        <v>377</v>
      </c>
      <c r="F30" s="446"/>
      <c r="G30" s="446"/>
      <c r="H30" s="447"/>
      <c r="I30" s="154"/>
      <c r="J30" s="155"/>
    </row>
    <row r="31" spans="1:10" s="156" customFormat="1" ht="12.75">
      <c r="A31" s="151"/>
      <c r="B31" s="152"/>
      <c r="C31" s="157"/>
      <c r="D31" s="157"/>
      <c r="E31" s="157"/>
      <c r="F31" s="153"/>
      <c r="G31" s="154"/>
      <c r="H31" s="154"/>
      <c r="I31" s="154"/>
      <c r="J31" s="155"/>
    </row>
    <row r="32" spans="1:10" s="156" customFormat="1" ht="18" customHeight="1">
      <c r="A32" s="151"/>
      <c r="B32" s="152"/>
      <c r="C32" s="426" t="s">
        <v>134</v>
      </c>
      <c r="D32" s="426"/>
      <c r="E32" s="426"/>
      <c r="F32" s="153"/>
      <c r="G32" s="154"/>
      <c r="H32" s="154"/>
      <c r="I32" s="154"/>
      <c r="J32" s="155"/>
    </row>
    <row r="33" spans="1:10" s="156" customFormat="1" ht="18" customHeight="1">
      <c r="A33" s="151"/>
      <c r="B33" s="152"/>
      <c r="C33" s="434" t="s">
        <v>371</v>
      </c>
      <c r="D33" s="434"/>
      <c r="E33" s="439"/>
      <c r="F33" s="439"/>
      <c r="G33" s="439"/>
      <c r="H33" s="440"/>
      <c r="I33" s="154"/>
      <c r="J33" s="155"/>
    </row>
    <row r="34" spans="1:10" s="156" customFormat="1" ht="18" customHeight="1">
      <c r="A34" s="151"/>
      <c r="B34" s="152"/>
      <c r="C34" s="434" t="s">
        <v>372</v>
      </c>
      <c r="D34" s="434"/>
      <c r="E34" s="439"/>
      <c r="F34" s="439"/>
      <c r="G34" s="439"/>
      <c r="H34" s="440"/>
      <c r="I34" s="154"/>
      <c r="J34" s="155"/>
    </row>
    <row r="35" spans="1:10" s="156" customFormat="1" ht="30" customHeight="1">
      <c r="A35" s="151"/>
      <c r="B35" s="152"/>
      <c r="C35" s="434" t="s">
        <v>23</v>
      </c>
      <c r="D35" s="434"/>
      <c r="E35" s="435"/>
      <c r="F35" s="436"/>
      <c r="G35" s="436"/>
      <c r="H35" s="437"/>
      <c r="I35" s="154"/>
      <c r="J35" s="155"/>
    </row>
    <row r="36" spans="1:10" s="156" customFormat="1" ht="18" customHeight="1">
      <c r="A36" s="151"/>
      <c r="B36" s="152"/>
      <c r="C36" s="434" t="s">
        <v>373</v>
      </c>
      <c r="D36" s="434"/>
      <c r="E36" s="435"/>
      <c r="F36" s="436"/>
      <c r="G36" s="436"/>
      <c r="H36" s="437"/>
      <c r="I36" s="154"/>
      <c r="J36" s="155"/>
    </row>
    <row r="37" spans="1:10" s="156" customFormat="1" ht="18" customHeight="1" thickBot="1">
      <c r="A37" s="151"/>
      <c r="B37" s="152"/>
      <c r="C37" s="441" t="s">
        <v>223</v>
      </c>
      <c r="D37" s="441"/>
      <c r="E37" s="442"/>
      <c r="F37" s="442"/>
      <c r="G37" s="442"/>
      <c r="H37" s="443"/>
      <c r="I37" s="154"/>
      <c r="J37" s="155"/>
    </row>
    <row r="38" spans="1:10" ht="40.5" customHeight="1" thickBot="1">
      <c r="B38" s="92"/>
      <c r="C38" s="93"/>
      <c r="D38" s="93"/>
      <c r="E38" s="93"/>
      <c r="F38" s="93"/>
      <c r="G38" s="93"/>
      <c r="H38" s="93"/>
      <c r="I38" s="93"/>
      <c r="J38" s="95"/>
    </row>
  </sheetData>
  <sheetProtection password="FA9C" sheet="1" objects="1" scenarios="1" formatColumns="0" formatRows="0"/>
  <mergeCells count="36">
    <mergeCell ref="E36:H36"/>
    <mergeCell ref="C32:E32"/>
    <mergeCell ref="C26:D26"/>
    <mergeCell ref="E26:H26"/>
    <mergeCell ref="C37:D37"/>
    <mergeCell ref="E37:H37"/>
    <mergeCell ref="C28:D28"/>
    <mergeCell ref="E28:H28"/>
    <mergeCell ref="C34:D34"/>
    <mergeCell ref="E34:H34"/>
    <mergeCell ref="C29:D29"/>
    <mergeCell ref="E29:H29"/>
    <mergeCell ref="C30:D30"/>
    <mergeCell ref="E30:H30"/>
    <mergeCell ref="C36:D36"/>
    <mergeCell ref="C33:D33"/>
    <mergeCell ref="C35:D35"/>
    <mergeCell ref="E35:H35"/>
    <mergeCell ref="C24:D24"/>
    <mergeCell ref="E24:H24"/>
    <mergeCell ref="C25:D25"/>
    <mergeCell ref="E25:H25"/>
    <mergeCell ref="C27:D27"/>
    <mergeCell ref="E27:H27"/>
    <mergeCell ref="E33:H33"/>
    <mergeCell ref="B4:J4"/>
    <mergeCell ref="C21:H21"/>
    <mergeCell ref="C22:H22"/>
    <mergeCell ref="C23:E23"/>
    <mergeCell ref="C7:H7"/>
    <mergeCell ref="C8:H8"/>
    <mergeCell ref="C9:H9"/>
    <mergeCell ref="C10:H10"/>
    <mergeCell ref="C18:H18"/>
    <mergeCell ref="C19:H19"/>
    <mergeCell ref="C20:H20"/>
  </mergeCells>
  <phoneticPr fontId="16" type="noConversion"/>
  <hyperlinks>
    <hyperlink ref="E30" r:id="rId1" location="'Инструкция'!A1"/>
  </hyperlinks>
  <pageMargins left="0.75" right="0.75" top="1" bottom="1" header="0.5" footer="0.5"/>
  <pageSetup paperSize="9" scale="81" orientation="portrait" r:id="rId2"/>
  <headerFooter alignWithMargins="0"/>
  <drawing r:id="rId3"/>
  <legacyDrawing r:id="rId4"/>
  <controls>
    <mc:AlternateContent xmlns:mc="http://schemas.openxmlformats.org/markup-compatibility/2006">
      <mc:Choice Requires="x14">
        <control shapeId="40772" r:id="rId5" name="cmdApplyContactChanges">
          <controlPr defaultSize="0" disabled="1" autoLine="0" r:id="rId6">
            <anchor moveWithCells="1">
              <from>
                <xdr:col>4</xdr:col>
                <xdr:colOff>4171950</xdr:colOff>
                <xdr:row>37</xdr:row>
                <xdr:rowOff>104775</xdr:rowOff>
              </from>
              <to>
                <xdr:col>7</xdr:col>
                <xdr:colOff>666750</xdr:colOff>
                <xdr:row>37</xdr:row>
                <xdr:rowOff>400050</xdr:rowOff>
              </to>
            </anchor>
          </controlPr>
        </control>
      </mc:Choice>
      <mc:Fallback>
        <control shapeId="40772" r:id="rId5" name="cmdApplyContactChanges"/>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_UPDATE_INSTRUCTION">
    <tabColor indexed="24"/>
    <pageSetUpPr fitToPage="1"/>
  </sheetPr>
  <dimension ref="A1:Q25"/>
  <sheetViews>
    <sheetView showGridLines="0" workbookViewId="0"/>
  </sheetViews>
  <sheetFormatPr defaultRowHeight="11.25"/>
  <cols>
    <col min="1" max="2" width="2.7109375" style="225" customWidth="1"/>
    <col min="3" max="16" width="8.7109375" style="225" customWidth="1"/>
    <col min="17" max="17" width="2.7109375" style="225" customWidth="1"/>
    <col min="18" max="16384" width="9.140625" style="225"/>
  </cols>
  <sheetData>
    <row r="1" spans="1:17">
      <c r="A1" s="245"/>
      <c r="N1" s="244"/>
      <c r="O1" s="244"/>
    </row>
    <row r="2" spans="1:17" ht="12.75" customHeight="1">
      <c r="B2" s="243"/>
      <c r="C2" s="242"/>
      <c r="D2" s="242"/>
      <c r="E2" s="242"/>
      <c r="F2" s="242"/>
      <c r="G2" s="242"/>
      <c r="H2" s="242"/>
      <c r="I2" s="242"/>
      <c r="J2" s="242"/>
      <c r="K2" s="242"/>
      <c r="L2" s="242"/>
      <c r="M2" s="242"/>
      <c r="N2" s="241"/>
      <c r="O2" s="448" t="e">
        <f ca="1">version</f>
        <v>#NAME?</v>
      </c>
      <c r="P2" s="448"/>
      <c r="Q2" s="449"/>
    </row>
    <row r="3" spans="1:17" ht="30.75" customHeight="1" thickBot="1">
      <c r="B3" s="239"/>
      <c r="C3" s="450" t="s">
        <v>433</v>
      </c>
      <c r="D3" s="451"/>
      <c r="E3" s="451"/>
      <c r="F3" s="451"/>
      <c r="G3" s="451"/>
      <c r="H3" s="451"/>
      <c r="I3" s="451"/>
      <c r="J3" s="451"/>
      <c r="K3" s="451"/>
      <c r="L3" s="451"/>
      <c r="M3" s="451"/>
      <c r="N3" s="451"/>
      <c r="O3" s="451"/>
      <c r="P3" s="452"/>
      <c r="Q3" s="240"/>
    </row>
    <row r="4" spans="1:17">
      <c r="B4" s="239"/>
      <c r="C4" s="238"/>
      <c r="D4" s="238"/>
      <c r="E4" s="238"/>
      <c r="F4" s="238"/>
      <c r="G4" s="238"/>
      <c r="H4" s="238"/>
      <c r="I4" s="238"/>
      <c r="J4" s="238"/>
      <c r="K4" s="238"/>
      <c r="L4" s="238"/>
      <c r="M4" s="238"/>
      <c r="N4" s="238"/>
      <c r="O4" s="238"/>
      <c r="P4" s="238"/>
      <c r="Q4" s="237"/>
    </row>
    <row r="5" spans="1:17">
      <c r="B5" s="239"/>
      <c r="C5" s="238"/>
      <c r="D5" s="238"/>
      <c r="E5" s="238"/>
      <c r="F5" s="238"/>
      <c r="G5" s="238"/>
      <c r="H5" s="238"/>
      <c r="I5" s="238"/>
      <c r="J5" s="238"/>
      <c r="K5" s="238"/>
      <c r="L5" s="238"/>
      <c r="M5" s="238"/>
      <c r="N5" s="238"/>
      <c r="O5" s="238"/>
      <c r="P5" s="238"/>
      <c r="Q5" s="237"/>
    </row>
    <row r="6" spans="1:17">
      <c r="B6" s="239"/>
      <c r="C6" s="238"/>
      <c r="D6" s="238"/>
      <c r="E6" s="238"/>
      <c r="F6" s="238"/>
      <c r="G6" s="238"/>
      <c r="H6" s="238"/>
      <c r="I6" s="238"/>
      <c r="J6" s="238"/>
      <c r="K6" s="238"/>
      <c r="L6" s="238"/>
      <c r="M6" s="238"/>
      <c r="N6" s="238"/>
      <c r="O6" s="238"/>
      <c r="P6" s="238"/>
      <c r="Q6" s="237"/>
    </row>
    <row r="7" spans="1:17">
      <c r="B7" s="239"/>
      <c r="C7" s="238"/>
      <c r="D7" s="238"/>
      <c r="E7" s="238"/>
      <c r="F7" s="238"/>
      <c r="G7" s="238"/>
      <c r="H7" s="238"/>
      <c r="I7" s="238"/>
      <c r="J7" s="238"/>
      <c r="K7" s="238"/>
      <c r="L7" s="238"/>
      <c r="M7" s="238"/>
      <c r="N7" s="238"/>
      <c r="O7" s="238"/>
      <c r="P7" s="238"/>
      <c r="Q7" s="237"/>
    </row>
    <row r="8" spans="1:17">
      <c r="B8" s="239"/>
      <c r="C8" s="238"/>
      <c r="D8" s="238"/>
      <c r="E8" s="238"/>
      <c r="F8" s="238"/>
      <c r="G8" s="238"/>
      <c r="H8" s="238"/>
      <c r="I8" s="238"/>
      <c r="J8" s="238"/>
      <c r="K8" s="238"/>
      <c r="L8" s="238"/>
      <c r="M8" s="238"/>
      <c r="N8" s="238"/>
      <c r="O8" s="238"/>
      <c r="P8" s="238"/>
      <c r="Q8" s="237"/>
    </row>
    <row r="9" spans="1:17">
      <c r="B9" s="239"/>
      <c r="C9" s="238"/>
      <c r="D9" s="238"/>
      <c r="E9" s="238"/>
      <c r="F9" s="238"/>
      <c r="G9" s="238"/>
      <c r="H9" s="238"/>
      <c r="I9" s="238"/>
      <c r="J9" s="238"/>
      <c r="K9" s="238"/>
      <c r="L9" s="238"/>
      <c r="M9" s="238"/>
      <c r="N9" s="238"/>
      <c r="O9" s="238"/>
      <c r="P9" s="238"/>
      <c r="Q9" s="237"/>
    </row>
    <row r="10" spans="1:17">
      <c r="B10" s="239"/>
      <c r="C10" s="238"/>
      <c r="D10" s="238"/>
      <c r="E10" s="238"/>
      <c r="F10" s="238"/>
      <c r="G10" s="238"/>
      <c r="H10" s="238"/>
      <c r="I10" s="238"/>
      <c r="J10" s="238"/>
      <c r="K10" s="238"/>
      <c r="L10" s="238"/>
      <c r="M10" s="238"/>
      <c r="N10" s="238"/>
      <c r="O10" s="238"/>
      <c r="P10" s="238"/>
      <c r="Q10" s="237"/>
    </row>
    <row r="11" spans="1:17">
      <c r="B11" s="239"/>
      <c r="C11" s="238"/>
      <c r="D11" s="238"/>
      <c r="E11" s="238"/>
      <c r="F11" s="238"/>
      <c r="G11" s="238"/>
      <c r="H11" s="238"/>
      <c r="I11" s="238"/>
      <c r="J11" s="238"/>
      <c r="K11" s="238"/>
      <c r="L11" s="238"/>
      <c r="M11" s="238"/>
      <c r="N11" s="238"/>
      <c r="O11" s="238"/>
      <c r="P11" s="238"/>
      <c r="Q11" s="237"/>
    </row>
    <row r="12" spans="1:17">
      <c r="B12" s="239"/>
      <c r="C12" s="238"/>
      <c r="D12" s="238"/>
      <c r="E12" s="238"/>
      <c r="F12" s="238"/>
      <c r="G12" s="238"/>
      <c r="H12" s="238"/>
      <c r="I12" s="238"/>
      <c r="J12" s="238"/>
      <c r="K12" s="238"/>
      <c r="L12" s="238"/>
      <c r="M12" s="238"/>
      <c r="N12" s="238"/>
      <c r="O12" s="238"/>
      <c r="P12" s="238"/>
      <c r="Q12" s="237"/>
    </row>
    <row r="13" spans="1:17">
      <c r="B13" s="239"/>
      <c r="C13" s="238"/>
      <c r="D13" s="238"/>
      <c r="E13" s="238"/>
      <c r="F13" s="238"/>
      <c r="G13" s="238"/>
      <c r="H13" s="238"/>
      <c r="I13" s="238"/>
      <c r="J13" s="238"/>
      <c r="K13" s="238"/>
      <c r="L13" s="238"/>
      <c r="M13" s="238"/>
      <c r="N13" s="238"/>
      <c r="O13" s="238"/>
      <c r="P13" s="238"/>
      <c r="Q13" s="237"/>
    </row>
    <row r="14" spans="1:17">
      <c r="B14" s="239"/>
      <c r="C14" s="238"/>
      <c r="D14" s="238"/>
      <c r="E14" s="238"/>
      <c r="F14" s="238"/>
      <c r="G14" s="238"/>
      <c r="H14" s="238"/>
      <c r="I14" s="238"/>
      <c r="J14" s="238"/>
      <c r="K14" s="238"/>
      <c r="L14" s="238"/>
      <c r="M14" s="238"/>
      <c r="N14" s="238"/>
      <c r="O14" s="238"/>
      <c r="P14" s="238"/>
      <c r="Q14" s="237"/>
    </row>
    <row r="15" spans="1:17">
      <c r="B15" s="239"/>
      <c r="C15" s="238"/>
      <c r="D15" s="238"/>
      <c r="E15" s="238"/>
      <c r="F15" s="238"/>
      <c r="G15" s="238"/>
      <c r="H15" s="238"/>
      <c r="I15" s="238"/>
      <c r="J15" s="238"/>
      <c r="K15" s="238"/>
      <c r="L15" s="238"/>
      <c r="M15" s="238"/>
      <c r="N15" s="238"/>
      <c r="O15" s="238"/>
      <c r="P15" s="238"/>
      <c r="Q15" s="237"/>
    </row>
    <row r="16" spans="1:17">
      <c r="B16" s="239"/>
      <c r="C16" s="238"/>
      <c r="D16" s="238"/>
      <c r="E16" s="238"/>
      <c r="F16" s="238"/>
      <c r="G16" s="238"/>
      <c r="H16" s="238"/>
      <c r="I16" s="238"/>
      <c r="J16" s="238"/>
      <c r="K16" s="238"/>
      <c r="L16" s="238"/>
      <c r="M16" s="238"/>
      <c r="N16" s="238"/>
      <c r="O16" s="238"/>
      <c r="P16" s="238"/>
      <c r="Q16" s="237"/>
    </row>
    <row r="17" spans="2:17">
      <c r="B17" s="239"/>
      <c r="C17" s="238"/>
      <c r="D17" s="238"/>
      <c r="E17" s="238"/>
      <c r="F17" s="238"/>
      <c r="G17" s="238"/>
      <c r="H17" s="238"/>
      <c r="I17" s="238"/>
      <c r="J17" s="238"/>
      <c r="K17" s="238"/>
      <c r="L17" s="238"/>
      <c r="M17" s="238"/>
      <c r="N17" s="238"/>
      <c r="O17" s="238"/>
      <c r="P17" s="238"/>
      <c r="Q17" s="237"/>
    </row>
    <row r="18" spans="2:17">
      <c r="B18" s="239"/>
      <c r="C18" s="238"/>
      <c r="D18" s="238"/>
      <c r="E18" s="238"/>
      <c r="F18" s="238"/>
      <c r="G18" s="238"/>
      <c r="H18" s="238"/>
      <c r="I18" s="238"/>
      <c r="J18" s="238"/>
      <c r="K18" s="238"/>
      <c r="L18" s="238"/>
      <c r="M18" s="238"/>
      <c r="N18" s="238"/>
      <c r="O18" s="238"/>
      <c r="P18" s="238"/>
      <c r="Q18" s="237"/>
    </row>
    <row r="19" spans="2:17" ht="11.25" customHeight="1">
      <c r="B19" s="239"/>
      <c r="C19" s="238"/>
      <c r="D19" s="238"/>
      <c r="E19" s="238"/>
      <c r="F19" s="238"/>
      <c r="G19" s="238"/>
      <c r="H19" s="238"/>
      <c r="I19" s="238"/>
      <c r="J19" s="238"/>
      <c r="K19" s="238"/>
      <c r="L19" s="238"/>
      <c r="M19" s="238"/>
      <c r="N19" s="238"/>
      <c r="O19" s="238"/>
      <c r="P19" s="238"/>
      <c r="Q19" s="237"/>
    </row>
    <row r="20" spans="2:17">
      <c r="B20" s="239"/>
      <c r="C20" s="238"/>
      <c r="D20" s="238"/>
      <c r="E20" s="238"/>
      <c r="F20" s="238"/>
      <c r="G20" s="238"/>
      <c r="H20" s="238"/>
      <c r="I20" s="238"/>
      <c r="J20" s="238"/>
      <c r="K20" s="238"/>
      <c r="L20" s="238"/>
      <c r="M20" s="238"/>
      <c r="N20" s="238"/>
      <c r="O20" s="238"/>
      <c r="P20" s="238"/>
      <c r="Q20" s="237"/>
    </row>
    <row r="21" spans="2:17" ht="12" thickBot="1">
      <c r="B21" s="236"/>
      <c r="C21" s="235"/>
      <c r="D21" s="235"/>
      <c r="E21" s="235"/>
      <c r="F21" s="235"/>
      <c r="G21" s="235"/>
      <c r="H21" s="235"/>
      <c r="I21" s="235"/>
      <c r="J21" s="235"/>
      <c r="K21" s="235"/>
      <c r="L21" s="235"/>
      <c r="M21" s="235"/>
      <c r="N21" s="235"/>
      <c r="O21" s="235"/>
      <c r="P21" s="235"/>
      <c r="Q21" s="234"/>
    </row>
    <row r="23" spans="2:17">
      <c r="B23" s="233"/>
      <c r="C23" s="232"/>
      <c r="D23" s="232"/>
      <c r="E23" s="232"/>
      <c r="F23" s="232"/>
      <c r="G23" s="232"/>
      <c r="H23" s="232"/>
      <c r="I23" s="232"/>
      <c r="J23" s="232"/>
      <c r="K23" s="232"/>
      <c r="L23" s="232"/>
      <c r="M23" s="232"/>
      <c r="N23" s="232"/>
      <c r="O23" s="232"/>
      <c r="P23" s="232"/>
      <c r="Q23" s="231"/>
    </row>
    <row r="24" spans="2:17" ht="48" customHeight="1" thickBot="1">
      <c r="B24" s="230"/>
      <c r="C24" s="453" t="s">
        <v>432</v>
      </c>
      <c r="D24" s="454"/>
      <c r="E24" s="454"/>
      <c r="F24" s="454"/>
      <c r="G24" s="454"/>
      <c r="H24" s="454"/>
      <c r="I24" s="455"/>
      <c r="J24" s="455"/>
      <c r="K24" s="455"/>
      <c r="L24" s="455"/>
      <c r="M24" s="455"/>
      <c r="N24" s="455"/>
      <c r="O24" s="455"/>
      <c r="P24" s="456"/>
      <c r="Q24" s="229"/>
    </row>
    <row r="25" spans="2:17" ht="12" thickBot="1">
      <c r="B25" s="228"/>
      <c r="C25" s="227"/>
      <c r="D25" s="227"/>
      <c r="E25" s="227"/>
      <c r="F25" s="227"/>
      <c r="G25" s="227"/>
      <c r="H25" s="227"/>
      <c r="I25" s="227"/>
      <c r="J25" s="227"/>
      <c r="K25" s="227"/>
      <c r="L25" s="227"/>
      <c r="M25" s="227"/>
      <c r="N25" s="227"/>
      <c r="O25" s="227"/>
      <c r="P25" s="227"/>
      <c r="Q25" s="226"/>
    </row>
  </sheetData>
  <sheetProtection password="FA9C" sheet="1" objects="1" scenarios="1" formatColumns="0" formatRows="0"/>
  <mergeCells count="4">
    <mergeCell ref="O2:Q2"/>
    <mergeCell ref="C3:P3"/>
    <mergeCell ref="C24:H24"/>
    <mergeCell ref="I24:P24"/>
  </mergeCells>
  <phoneticPr fontId="16" type="noConversion"/>
  <printOptions horizontalCentered="1"/>
  <pageMargins left="0.24000000000000002" right="0.24000000000000002" top="0.24000000000000002" bottom="0.24000000000000002" header="0.24000000000000002" footer="0.24000000000000002"/>
  <pageSetup paperSize="9" scale="87" fitToHeight="0" orientation="portrait" r:id="rId1"/>
  <headerFooter alignWithMargins="0"/>
  <drawing r:id="rId2"/>
  <legacyDrawing r:id="rId3"/>
  <oleObjects>
    <mc:AlternateContent xmlns:mc="http://schemas.openxmlformats.org/markup-compatibility/2006">
      <mc:Choice Requires="x14">
        <oleObject progId="Word.Document.8" shapeId="99331" r:id="rId4">
          <objectPr defaultSize="0" autoPict="0" r:id="rId5">
            <anchor moveWithCells="1">
              <from>
                <xdr:col>2</xdr:col>
                <xdr:colOff>9525</xdr:colOff>
                <xdr:row>3</xdr:row>
                <xdr:rowOff>133350</xdr:rowOff>
              </from>
              <to>
                <xdr:col>15</xdr:col>
                <xdr:colOff>552450</xdr:colOff>
                <xdr:row>16</xdr:row>
                <xdr:rowOff>114300</xdr:rowOff>
              </to>
            </anchor>
          </objectPr>
        </oleObject>
      </mc:Choice>
      <mc:Fallback>
        <oleObject progId="Word.Document.8" shapeId="99331" r:id="rId4"/>
      </mc:Fallback>
    </mc:AlternateContent>
  </oleObjects>
  <controls>
    <mc:AlternateContent xmlns:mc="http://schemas.openxmlformats.org/markup-compatibility/2006">
      <mc:Choice Requires="x14">
        <control shapeId="99333" r:id="rId6" name="chkNoUpdates">
          <controlPr autoLine="0" r:id="rId7">
            <anchor moveWithCells="1">
              <from>
                <xdr:col>8</xdr:col>
                <xdr:colOff>114300</xdr:colOff>
                <xdr:row>23</xdr:row>
                <xdr:rowOff>304800</xdr:rowOff>
              </from>
              <to>
                <xdr:col>15</xdr:col>
                <xdr:colOff>514350</xdr:colOff>
                <xdr:row>23</xdr:row>
                <xdr:rowOff>533400</xdr:rowOff>
              </to>
            </anchor>
          </controlPr>
        </control>
      </mc:Choice>
      <mc:Fallback>
        <control shapeId="99333" r:id="rId6" name="chkNoUpdates"/>
      </mc:Fallback>
    </mc:AlternateContent>
    <mc:AlternateContent xmlns:mc="http://schemas.openxmlformats.org/markup-compatibility/2006">
      <mc:Choice Requires="x14">
        <control shapeId="99332" r:id="rId8" name="chkGetUpdates">
          <controlPr autoLine="0" r:id="rId9">
            <anchor moveWithCells="1">
              <from>
                <xdr:col>8</xdr:col>
                <xdr:colOff>114300</xdr:colOff>
                <xdr:row>23</xdr:row>
                <xdr:rowOff>85725</xdr:rowOff>
              </from>
              <to>
                <xdr:col>15</xdr:col>
                <xdr:colOff>514350</xdr:colOff>
                <xdr:row>23</xdr:row>
                <xdr:rowOff>314325</xdr:rowOff>
              </to>
            </anchor>
          </controlPr>
        </control>
      </mc:Choice>
      <mc:Fallback>
        <control shapeId="99332" r:id="rId8" name="chkGetUpdates"/>
      </mc:Fallback>
    </mc:AlternateContent>
    <mc:AlternateContent xmlns:mc="http://schemas.openxmlformats.org/markup-compatibility/2006">
      <mc:Choice Requires="x14">
        <control shapeId="99330" r:id="rId10" name="cmdGetUpdate">
          <controlPr defaultSize="0" autoLine="0" r:id="rId11">
            <anchor moveWithCells="1">
              <from>
                <xdr:col>6</xdr:col>
                <xdr:colOff>476250</xdr:colOff>
                <xdr:row>18</xdr:row>
                <xdr:rowOff>0</xdr:rowOff>
              </from>
              <to>
                <xdr:col>10</xdr:col>
                <xdr:colOff>552450</xdr:colOff>
                <xdr:row>20</xdr:row>
                <xdr:rowOff>28575</xdr:rowOff>
              </to>
            </anchor>
          </controlPr>
        </control>
      </mc:Choice>
      <mc:Fallback>
        <control shapeId="99330" r:id="rId10" name="cmdGetUpdate"/>
      </mc:Fallback>
    </mc:AlternateContent>
    <mc:AlternateContent xmlns:mc="http://schemas.openxmlformats.org/markup-compatibility/2006">
      <mc:Choice Requires="x14">
        <control shapeId="99329" r:id="rId12" name="cmdDownloadDataFromFile">
          <controlPr defaultSize="0" autoLine="0" r:id="rId13">
            <anchor moveWithCells="1">
              <from>
                <xdr:col>2</xdr:col>
                <xdr:colOff>190500</xdr:colOff>
                <xdr:row>18</xdr:row>
                <xdr:rowOff>0</xdr:rowOff>
              </from>
              <to>
                <xdr:col>6</xdr:col>
                <xdr:colOff>257175</xdr:colOff>
                <xdr:row>20</xdr:row>
                <xdr:rowOff>28575</xdr:rowOff>
              </to>
            </anchor>
          </controlPr>
        </control>
      </mc:Choice>
      <mc:Fallback>
        <control shapeId="99329" r:id="rId12" name="cmdDownloadDataFromFile"/>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UpdTemplLogger">
    <tabColor indexed="24"/>
    <pageSetUpPr fitToPage="1"/>
  </sheetPr>
  <dimension ref="A1:D15"/>
  <sheetViews>
    <sheetView showGridLines="0" workbookViewId="0"/>
  </sheetViews>
  <sheetFormatPr defaultRowHeight="11.25"/>
  <cols>
    <col min="1" max="1" width="30.7109375" style="247" customWidth="1"/>
    <col min="2" max="2" width="80.7109375" style="247" customWidth="1"/>
    <col min="3" max="3" width="30.7109375" style="247" customWidth="1"/>
    <col min="4" max="16384" width="9.140625" style="246"/>
  </cols>
  <sheetData>
    <row r="1" spans="1:4" ht="24" customHeight="1" thickBot="1">
      <c r="A1" s="250" t="s">
        <v>436</v>
      </c>
      <c r="B1" s="250" t="s">
        <v>435</v>
      </c>
      <c r="C1" s="249" t="s">
        <v>434</v>
      </c>
      <c r="D1" s="248"/>
    </row>
    <row r="2" spans="1:4">
      <c r="A2" s="247" t="s">
        <v>562</v>
      </c>
      <c r="B2" s="247" t="s">
        <v>563</v>
      </c>
      <c r="C2" s="247" t="s">
        <v>564</v>
      </c>
    </row>
    <row r="3" spans="1:4">
      <c r="A3" s="247" t="s">
        <v>565</v>
      </c>
      <c r="B3" s="247" t="s">
        <v>566</v>
      </c>
      <c r="C3" s="247" t="s">
        <v>564</v>
      </c>
    </row>
    <row r="4" spans="1:4" ht="202.5">
      <c r="A4" s="247" t="s">
        <v>565</v>
      </c>
      <c r="B4" s="247" t="s">
        <v>567</v>
      </c>
      <c r="C4" s="247" t="s">
        <v>564</v>
      </c>
    </row>
    <row r="5" spans="1:4">
      <c r="A5" s="247" t="s">
        <v>565</v>
      </c>
      <c r="B5" s="247" t="s">
        <v>568</v>
      </c>
      <c r="C5" s="247" t="s">
        <v>564</v>
      </c>
    </row>
    <row r="6" spans="1:4">
      <c r="A6" s="247" t="s">
        <v>569</v>
      </c>
      <c r="B6" s="247" t="s">
        <v>570</v>
      </c>
      <c r="C6" s="247" t="s">
        <v>564</v>
      </c>
    </row>
    <row r="7" spans="1:4" ht="22.5">
      <c r="A7" s="247" t="s">
        <v>571</v>
      </c>
      <c r="B7" s="247" t="s">
        <v>572</v>
      </c>
      <c r="C7" s="247" t="s">
        <v>564</v>
      </c>
    </row>
    <row r="8" spans="1:4" ht="22.5">
      <c r="A8" s="247" t="s">
        <v>573</v>
      </c>
      <c r="B8" s="247" t="s">
        <v>574</v>
      </c>
      <c r="C8" s="247" t="s">
        <v>564</v>
      </c>
    </row>
    <row r="9" spans="1:4">
      <c r="A9" s="247" t="s">
        <v>573</v>
      </c>
      <c r="B9" s="247" t="s">
        <v>575</v>
      </c>
      <c r="C9" s="247" t="s">
        <v>564</v>
      </c>
    </row>
    <row r="10" spans="1:4" ht="45">
      <c r="A10" s="247" t="s">
        <v>576</v>
      </c>
      <c r="B10" s="247" t="s">
        <v>577</v>
      </c>
      <c r="C10" s="247" t="s">
        <v>564</v>
      </c>
    </row>
    <row r="11" spans="1:4" ht="45">
      <c r="A11" s="247" t="s">
        <v>576</v>
      </c>
      <c r="B11" s="247" t="s">
        <v>577</v>
      </c>
      <c r="C11" s="247" t="s">
        <v>564</v>
      </c>
    </row>
    <row r="12" spans="1:4">
      <c r="A12" s="247" t="s">
        <v>583</v>
      </c>
      <c r="B12" s="247" t="s">
        <v>563</v>
      </c>
      <c r="C12" s="247" t="s">
        <v>564</v>
      </c>
    </row>
    <row r="13" spans="1:4">
      <c r="A13" s="247" t="s">
        <v>584</v>
      </c>
      <c r="B13" s="247" t="s">
        <v>585</v>
      </c>
      <c r="C13" s="247" t="s">
        <v>564</v>
      </c>
    </row>
    <row r="14" spans="1:4">
      <c r="A14" s="247" t="s">
        <v>2304</v>
      </c>
      <c r="B14" s="247" t="s">
        <v>563</v>
      </c>
      <c r="C14" s="247" t="s">
        <v>564</v>
      </c>
    </row>
    <row r="15" spans="1:4">
      <c r="A15" s="247" t="s">
        <v>2305</v>
      </c>
      <c r="B15" s="247" t="s">
        <v>585</v>
      </c>
      <c r="C15" s="247" t="s">
        <v>564</v>
      </c>
    </row>
  </sheetData>
  <sheetProtection password="FA9C" sheet="1" objects="1" scenarios="1" formatColumns="0" formatRows="0" autoFilter="0"/>
  <phoneticPr fontId="16" type="noConversion"/>
  <printOptions horizontalCentered="1"/>
  <pageMargins left="0.24000000000000002" right="0.24000000000000002" top="0.24000000000000002" bottom="0.24000000000000002" header="0.24000000000000002" footer="0.24000000000000002"/>
  <pageSetup paperSize="9" scale="67" fitToHeight="0" orientation="portrait" r:id="rId1"/>
  <headerFooter alignWithMargins="0"/>
  <drawing r:id="rId2"/>
  <legacyDrawing r:id="rId3"/>
  <controls>
    <mc:AlternateContent xmlns:mc="http://schemas.openxmlformats.org/markup-compatibility/2006">
      <mc:Choice Requires="x14">
        <control shapeId="100353" r:id="rId4" name="cmdClearLog">
          <controlPr defaultSize="0" autoLine="0" r:id="rId5">
            <anchor moveWithCells="1">
              <from>
                <xdr:col>3</xdr:col>
                <xdr:colOff>142875</xdr:colOff>
                <xdr:row>0</xdr:row>
                <xdr:rowOff>28575</xdr:rowOff>
              </from>
              <to>
                <xdr:col>5</xdr:col>
                <xdr:colOff>523875</xdr:colOff>
                <xdr:row>1</xdr:row>
                <xdr:rowOff>0</xdr:rowOff>
              </to>
            </anchor>
          </controlPr>
        </control>
      </mc:Choice>
      <mc:Fallback>
        <control shapeId="100353" r:id="rId4" name="cmdClearLog"/>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RegionSelect" enableFormatConditionsCalculation="0">
    <pageSetUpPr fitToPage="1"/>
  </sheetPr>
  <dimension ref="D2:I4"/>
  <sheetViews>
    <sheetView showGridLines="0" workbookViewId="0"/>
  </sheetViews>
  <sheetFormatPr defaultRowHeight="12.75"/>
  <cols>
    <col min="1" max="16384" width="9.140625" style="133"/>
  </cols>
  <sheetData>
    <row r="2" spans="4:9">
      <c r="F2" s="134">
        <v>27</v>
      </c>
    </row>
    <row r="3" spans="4:9" ht="16.5" customHeight="1" thickBot="1">
      <c r="D3" s="460" t="s">
        <v>133</v>
      </c>
      <c r="E3" s="460"/>
      <c r="F3" s="457" t="s">
        <v>256</v>
      </c>
      <c r="G3" s="458"/>
      <c r="H3" s="458"/>
      <c r="I3" s="459"/>
    </row>
    <row r="4" spans="4:9" ht="18.95" customHeight="1"/>
  </sheetData>
  <sheetProtection password="FA9C" sheet="1" objects="1" scenarios="1" formatColumns="0" formatRows="0"/>
  <mergeCells count="2">
    <mergeCell ref="F3:I3"/>
    <mergeCell ref="D3:E3"/>
  </mergeCells>
  <phoneticPr fontId="2" type="noConversion"/>
  <printOptions horizontalCentered="1"/>
  <pageMargins left="0.24000000000000002" right="0.24000000000000002" top="0.24000000000000002" bottom="0.24000000000000002" header="0.24000000000000002" footer="0.24000000000000002"/>
  <pageSetup paperSize="9" scale="88" fitToHeight="0" orientation="portrait" r:id="rId1"/>
  <headerFooter alignWithMargins="0"/>
  <drawing r:id="rId2"/>
  <legacyDrawing r:id="rId3"/>
  <controls>
    <mc:AlternateContent xmlns:mc="http://schemas.openxmlformats.org/markup-compatibility/2006">
      <mc:Choice Requires="x14">
        <control shapeId="48237" r:id="rId4" name="cmdStartTemplate">
          <controlPr defaultSize="0" disabled="1" autoLine="0" r:id="rId5">
            <anchor moveWithCells="1">
              <from>
                <xdr:col>4</xdr:col>
                <xdr:colOff>38100</xdr:colOff>
                <xdr:row>3</xdr:row>
                <xdr:rowOff>114300</xdr:rowOff>
              </from>
              <to>
                <xdr:col>7</xdr:col>
                <xdr:colOff>495300</xdr:colOff>
                <xdr:row>5</xdr:row>
                <xdr:rowOff>57150</xdr:rowOff>
              </to>
            </anchor>
          </controlPr>
        </control>
      </mc:Choice>
      <mc:Fallback>
        <control shapeId="48237" r:id="rId4" name="cmdStartTemplate"/>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Main01" enableFormatConditionsCalculation="0">
    <tabColor indexed="31"/>
    <pageSetUpPr fitToPage="1"/>
  </sheetPr>
  <dimension ref="A1:Y79"/>
  <sheetViews>
    <sheetView showGridLines="0" topLeftCell="B4" workbookViewId="0">
      <selection activeCell="G15" sqref="G15"/>
    </sheetView>
  </sheetViews>
  <sheetFormatPr defaultRowHeight="11.25"/>
  <cols>
    <col min="1" max="1" width="17.5703125" style="60" hidden="1" customWidth="1"/>
    <col min="2" max="2" width="3" style="61" customWidth="1"/>
    <col min="3" max="3" width="3.85546875" style="62" customWidth="1"/>
    <col min="4" max="4" width="12.140625" style="84" customWidth="1"/>
    <col min="5" max="5" width="30.85546875" style="84" customWidth="1"/>
    <col min="6" max="6" width="30.85546875" style="89" customWidth="1"/>
    <col min="7" max="7" width="45.7109375" style="84" customWidth="1"/>
    <col min="8" max="8" width="12.140625" style="84" customWidth="1"/>
    <col min="9" max="9" width="3.85546875" style="84" customWidth="1"/>
    <col min="10" max="16384" width="9.140625" style="84"/>
  </cols>
  <sheetData>
    <row r="1" spans="1:9" s="62" customFormat="1" ht="11.25" customHeight="1">
      <c r="A1" s="60" t="str">
        <f>region_name</f>
        <v>Красноярский край</v>
      </c>
      <c r="B1"/>
      <c r="C1" s="62" t="str">
        <f>org&amp;"_INN:"&amp;inn&amp;"_KPP:"&amp;kpp</f>
        <v>ООО "Тепловик 2"_INN:2413006167_KPP:241301001</v>
      </c>
      <c r="F1" s="63"/>
    </row>
    <row r="2" spans="1:9" s="62" customFormat="1" ht="11.25" customHeight="1">
      <c r="A2" s="60" t="str">
        <f>IF(org="","Не определено",org)</f>
        <v>ООО "Тепловик 2"</v>
      </c>
      <c r="B2" s="61" t="str">
        <f>IF(inn="","Не определено",inn)</f>
        <v>2413006167</v>
      </c>
      <c r="F2" s="63"/>
      <c r="I2" s="327" t="str">
        <f>codeTemplate</f>
        <v>Код шаблона: JKH.OPEN.INFO.PRICE.WARM</v>
      </c>
    </row>
    <row r="3" spans="1:9" ht="18" customHeight="1">
      <c r="D3" s="80"/>
      <c r="E3" s="81"/>
      <c r="I3" s="348" t="e">
        <f ca="1">version</f>
        <v>#NAME?</v>
      </c>
    </row>
    <row r="4" spans="1:9" ht="30" customHeight="1" thickBot="1">
      <c r="A4" s="60" t="str">
        <f>IF(fil="","Не определено",fil)</f>
        <v>Не определено</v>
      </c>
      <c r="B4" s="61" t="str">
        <f>IF(kpp="","Не определено",kpp)</f>
        <v>241301001</v>
      </c>
      <c r="C4" s="479" t="s">
        <v>513</v>
      </c>
      <c r="D4" s="480"/>
      <c r="E4" s="480"/>
      <c r="F4" s="480"/>
      <c r="G4" s="480"/>
      <c r="H4" s="480"/>
      <c r="I4" s="481"/>
    </row>
    <row r="5" spans="1:9">
      <c r="D5" s="82"/>
      <c r="E5" s="82"/>
      <c r="F5" s="85"/>
      <c r="G5" s="82"/>
      <c r="H5" s="83"/>
    </row>
    <row r="6" spans="1:9" ht="16.5" customHeight="1">
      <c r="C6" s="98"/>
      <c r="D6" s="349"/>
      <c r="E6" s="412" t="s">
        <v>578</v>
      </c>
      <c r="F6" s="100"/>
      <c r="G6" s="100"/>
      <c r="H6" s="99"/>
      <c r="I6" s="104"/>
    </row>
    <row r="7" spans="1:9" ht="24.95" customHeight="1" thickBot="1">
      <c r="A7" s="64"/>
      <c r="C7" s="96"/>
      <c r="D7" s="82"/>
      <c r="E7" s="469" t="s">
        <v>133</v>
      </c>
      <c r="F7" s="470"/>
      <c r="G7" s="260" t="s">
        <v>256</v>
      </c>
      <c r="H7" s="81"/>
      <c r="I7" s="105"/>
    </row>
    <row r="8" spans="1:9">
      <c r="A8" s="64"/>
      <c r="C8" s="96"/>
      <c r="D8" s="82"/>
      <c r="E8" s="81"/>
      <c r="G8" s="81"/>
      <c r="H8" s="81"/>
      <c r="I8" s="105"/>
    </row>
    <row r="9" spans="1:9" ht="24.95" customHeight="1" thickBot="1">
      <c r="A9" s="60" t="s">
        <v>135</v>
      </c>
      <c r="C9" s="97"/>
      <c r="D9" s="65"/>
      <c r="E9" s="473" t="s">
        <v>15</v>
      </c>
      <c r="F9" s="474"/>
      <c r="G9" s="317" t="s">
        <v>418</v>
      </c>
      <c r="H9" s="87"/>
      <c r="I9" s="107"/>
    </row>
    <row r="10" spans="1:9" s="86" customFormat="1">
      <c r="A10" s="64"/>
      <c r="B10" s="61"/>
      <c r="C10" s="97"/>
      <c r="D10" s="65"/>
      <c r="E10" s="65"/>
      <c r="G10" s="87"/>
      <c r="H10" s="350"/>
      <c r="I10" s="106"/>
    </row>
    <row r="11" spans="1:9" s="254" customFormat="1" ht="26.25" customHeight="1">
      <c r="A11" s="60"/>
      <c r="B11" s="61"/>
      <c r="C11" s="97"/>
      <c r="D11" s="65"/>
      <c r="E11" s="488" t="s">
        <v>16</v>
      </c>
      <c r="F11" s="489"/>
      <c r="G11" s="490"/>
      <c r="H11" s="351"/>
      <c r="I11" s="252"/>
    </row>
    <row r="12" spans="1:9" s="254" customFormat="1" ht="26.25" customHeight="1">
      <c r="A12" s="60"/>
      <c r="B12" s="61"/>
      <c r="C12" s="97"/>
      <c r="D12" s="65"/>
      <c r="E12" s="486" t="s">
        <v>579</v>
      </c>
      <c r="F12" s="487"/>
      <c r="G12" s="413" t="s">
        <v>2095</v>
      </c>
      <c r="H12" s="351"/>
      <c r="I12" s="252"/>
    </row>
    <row r="13" spans="1:9" s="254" customFormat="1" ht="26.25" customHeight="1" thickBot="1">
      <c r="A13" s="60"/>
      <c r="B13" s="61"/>
      <c r="C13" s="97"/>
      <c r="D13" s="65"/>
      <c r="E13" s="473" t="s">
        <v>580</v>
      </c>
      <c r="F13" s="474"/>
      <c r="G13" s="414" t="s">
        <v>2303</v>
      </c>
      <c r="H13" s="351"/>
      <c r="I13" s="252"/>
    </row>
    <row r="14" spans="1:9" ht="12" customHeight="1">
      <c r="C14" s="97"/>
      <c r="D14" s="65"/>
      <c r="E14" s="66"/>
      <c r="G14" s="85"/>
      <c r="H14" s="87"/>
      <c r="I14" s="107"/>
    </row>
    <row r="15" spans="1:9" ht="90.75" thickBot="1">
      <c r="A15" s="60" t="s">
        <v>135</v>
      </c>
      <c r="B15" s="61" t="s">
        <v>148</v>
      </c>
      <c r="C15" s="97"/>
      <c r="D15" s="65"/>
      <c r="E15" s="473" t="s">
        <v>360</v>
      </c>
      <c r="F15" s="474"/>
      <c r="G15" s="317" t="s">
        <v>147</v>
      </c>
      <c r="H15" s="87"/>
      <c r="I15" s="107"/>
    </row>
    <row r="16" spans="1:9">
      <c r="C16" s="97"/>
      <c r="D16" s="65"/>
      <c r="E16" s="66"/>
      <c r="F16" s="66"/>
      <c r="H16" s="87"/>
      <c r="I16" s="107"/>
    </row>
    <row r="17" spans="1:10" ht="37.5" customHeight="1">
      <c r="C17" s="97"/>
      <c r="D17" s="65"/>
      <c r="E17" s="66"/>
      <c r="F17" s="66"/>
      <c r="H17" s="87"/>
      <c r="I17" s="107"/>
    </row>
    <row r="18" spans="1:10" ht="33.75" customHeight="1">
      <c r="A18" s="60">
        <v>66</v>
      </c>
      <c r="C18" s="97"/>
      <c r="D18" s="65"/>
      <c r="E18" s="485" t="s">
        <v>1807</v>
      </c>
      <c r="F18" s="485"/>
      <c r="G18" s="485"/>
      <c r="H18" s="80"/>
      <c r="I18" s="108"/>
    </row>
    <row r="19" spans="1:10" ht="24.95" customHeight="1" thickBot="1">
      <c r="C19" s="97"/>
      <c r="D19" s="65"/>
      <c r="E19" s="469" t="s">
        <v>2096</v>
      </c>
      <c r="F19" s="470"/>
      <c r="G19" s="318" t="s">
        <v>1102</v>
      </c>
      <c r="H19" s="81"/>
      <c r="I19" s="105"/>
    </row>
    <row r="20" spans="1:10" ht="2.25" customHeight="1">
      <c r="C20" s="97"/>
      <c r="D20" s="65"/>
      <c r="E20" s="66"/>
      <c r="G20" s="66"/>
      <c r="H20" s="81"/>
      <c r="I20" s="105"/>
    </row>
    <row r="21" spans="1:10" ht="24.95" hidden="1" customHeight="1" thickBot="1">
      <c r="C21" s="97"/>
      <c r="D21" s="65"/>
      <c r="E21" s="493" t="s">
        <v>136</v>
      </c>
      <c r="F21" s="494"/>
      <c r="G21" s="328"/>
      <c r="H21" s="80"/>
      <c r="I21" s="108"/>
    </row>
    <row r="22" spans="1:10" ht="2.25" customHeight="1">
      <c r="C22" s="97"/>
      <c r="D22" s="65"/>
      <c r="E22" s="66"/>
      <c r="G22" s="66"/>
      <c r="H22" s="81"/>
      <c r="I22" s="105"/>
    </row>
    <row r="23" spans="1:10" ht="24.95" customHeight="1">
      <c r="C23" s="97"/>
      <c r="D23" s="65"/>
      <c r="E23" s="471" t="s">
        <v>2097</v>
      </c>
      <c r="F23" s="472"/>
      <c r="G23" s="339" t="s">
        <v>1103</v>
      </c>
      <c r="H23" s="80"/>
      <c r="I23" s="108"/>
    </row>
    <row r="24" spans="1:10" ht="24.95" customHeight="1" thickBot="1">
      <c r="C24" s="97"/>
      <c r="D24" s="65"/>
      <c r="E24" s="469" t="s">
        <v>2098</v>
      </c>
      <c r="F24" s="470"/>
      <c r="G24" s="340" t="s">
        <v>1097</v>
      </c>
      <c r="H24" s="80"/>
      <c r="I24" s="108"/>
    </row>
    <row r="25" spans="1:10" ht="2.25" customHeight="1">
      <c r="C25" s="97"/>
      <c r="D25" s="65"/>
      <c r="E25" s="66"/>
      <c r="G25" s="66"/>
      <c r="H25" s="81"/>
      <c r="I25" s="105"/>
    </row>
    <row r="26" spans="1:10" ht="24.95" customHeight="1" thickBot="1">
      <c r="C26" s="97"/>
      <c r="D26" s="65"/>
      <c r="E26" s="473" t="s">
        <v>440</v>
      </c>
      <c r="F26" s="474"/>
      <c r="G26" s="332" t="s">
        <v>518</v>
      </c>
      <c r="H26" s="80"/>
      <c r="I26" s="108"/>
    </row>
    <row r="27" spans="1:10" s="254" customFormat="1" ht="2.25" customHeight="1">
      <c r="A27" s="60"/>
      <c r="B27" s="61"/>
      <c r="C27" s="97"/>
      <c r="D27" s="65"/>
      <c r="E27" s="66"/>
      <c r="F27" s="256"/>
      <c r="G27" s="66"/>
      <c r="H27" s="351"/>
      <c r="I27" s="252"/>
    </row>
    <row r="28" spans="1:10" s="254" customFormat="1" ht="24.95" customHeight="1">
      <c r="A28" s="60"/>
      <c r="B28" s="61"/>
      <c r="C28" s="97"/>
      <c r="D28" s="65"/>
      <c r="E28" s="486" t="s">
        <v>521</v>
      </c>
      <c r="F28" s="487"/>
      <c r="G28" s="415" t="s">
        <v>146</v>
      </c>
      <c r="H28" s="352"/>
      <c r="I28" s="255"/>
    </row>
    <row r="29" spans="1:10" s="254" customFormat="1" ht="24.95" customHeight="1">
      <c r="A29" s="60"/>
      <c r="B29" s="61"/>
      <c r="C29" s="97"/>
      <c r="D29" s="65"/>
      <c r="E29" s="486" t="s">
        <v>522</v>
      </c>
      <c r="F29" s="487"/>
      <c r="G29" s="415" t="s">
        <v>146</v>
      </c>
      <c r="H29" s="352"/>
      <c r="I29" s="255"/>
    </row>
    <row r="30" spans="1:10" s="254" customFormat="1" ht="24.95" customHeight="1" thickBot="1">
      <c r="A30" s="60"/>
      <c r="B30" s="61"/>
      <c r="C30" s="97"/>
      <c r="D30" s="65"/>
      <c r="E30" s="473" t="s">
        <v>523</v>
      </c>
      <c r="F30" s="474"/>
      <c r="G30" s="332" t="s">
        <v>146</v>
      </c>
      <c r="H30" s="352"/>
      <c r="I30" s="255"/>
    </row>
    <row r="31" spans="1:10" ht="15.75" customHeight="1">
      <c r="C31" s="97"/>
      <c r="D31" s="65"/>
      <c r="E31" s="66"/>
      <c r="F31" s="84"/>
      <c r="G31" s="66"/>
      <c r="H31" s="81"/>
      <c r="I31" s="105"/>
    </row>
    <row r="32" spans="1:10" s="254" customFormat="1" ht="24.75" customHeight="1">
      <c r="A32" s="60"/>
      <c r="B32" s="61"/>
      <c r="C32" s="97"/>
      <c r="D32" s="65"/>
      <c r="E32" s="475" t="s">
        <v>441</v>
      </c>
      <c r="F32" s="495"/>
      <c r="G32" s="496"/>
      <c r="H32" s="351"/>
      <c r="I32" s="252"/>
      <c r="J32" s="253"/>
    </row>
    <row r="33" spans="1:10" s="254" customFormat="1" ht="24.95" customHeight="1">
      <c r="A33" s="60"/>
      <c r="B33" s="61"/>
      <c r="C33" s="97"/>
      <c r="D33" s="65"/>
      <c r="E33" s="475" t="s">
        <v>458</v>
      </c>
      <c r="F33" s="476"/>
      <c r="G33" s="410" t="s">
        <v>2099</v>
      </c>
      <c r="H33" s="351"/>
      <c r="I33" s="252"/>
      <c r="J33" s="253"/>
    </row>
    <row r="34" spans="1:10" s="254" customFormat="1" ht="24.95" customHeight="1">
      <c r="A34" s="60"/>
      <c r="B34" s="61"/>
      <c r="C34" s="97"/>
      <c r="D34" s="65"/>
      <c r="E34" s="475" t="s">
        <v>459</v>
      </c>
      <c r="F34" s="476"/>
      <c r="G34" s="410" t="s">
        <v>2099</v>
      </c>
      <c r="H34" s="351"/>
      <c r="I34" s="252"/>
      <c r="J34" s="253"/>
    </row>
    <row r="35" spans="1:10" s="254" customFormat="1" ht="24.95" customHeight="1">
      <c r="A35" s="60"/>
      <c r="B35" s="61"/>
      <c r="C35" s="97"/>
      <c r="D35" s="65"/>
      <c r="E35" s="475" t="s">
        <v>460</v>
      </c>
      <c r="F35" s="476"/>
      <c r="G35" s="410" t="s">
        <v>2100</v>
      </c>
      <c r="H35" s="351"/>
      <c r="I35" s="252"/>
      <c r="J35" s="253"/>
    </row>
    <row r="36" spans="1:10" s="254" customFormat="1" ht="24.95" customHeight="1" thickBot="1">
      <c r="A36" s="60"/>
      <c r="B36" s="61"/>
      <c r="C36" s="97"/>
      <c r="D36" s="65"/>
      <c r="E36" s="491" t="s">
        <v>461</v>
      </c>
      <c r="F36" s="492"/>
      <c r="G36" s="317" t="s">
        <v>2099</v>
      </c>
      <c r="H36" s="351"/>
      <c r="I36" s="252"/>
      <c r="J36" s="253"/>
    </row>
    <row r="37" spans="1:10" s="254" customFormat="1" ht="2.25" customHeight="1">
      <c r="A37" s="60"/>
      <c r="B37" s="61"/>
      <c r="C37" s="97"/>
      <c r="D37" s="65"/>
      <c r="E37" s="66"/>
      <c r="G37" s="66"/>
      <c r="H37" s="351"/>
      <c r="I37" s="252"/>
      <c r="J37" s="253"/>
    </row>
    <row r="38" spans="1:10" s="254" customFormat="1" ht="24.95" customHeight="1" thickBot="1">
      <c r="A38" s="60"/>
      <c r="B38" s="61"/>
      <c r="C38" s="97"/>
      <c r="D38" s="65"/>
      <c r="E38" s="473" t="s">
        <v>442</v>
      </c>
      <c r="F38" s="474"/>
      <c r="G38" s="317" t="s">
        <v>147</v>
      </c>
      <c r="H38" s="352"/>
      <c r="I38" s="255"/>
    </row>
    <row r="39" spans="1:10" s="254" customFormat="1" ht="2.25" customHeight="1">
      <c r="A39" s="60"/>
      <c r="B39" s="61"/>
      <c r="C39" s="97"/>
      <c r="D39" s="65"/>
      <c r="E39" s="66"/>
      <c r="G39" s="66"/>
      <c r="H39" s="352"/>
      <c r="I39" s="255"/>
    </row>
    <row r="40" spans="1:10" s="254" customFormat="1" ht="24.95" customHeight="1" thickBot="1">
      <c r="A40" s="60"/>
      <c r="B40" s="61"/>
      <c r="C40" s="97"/>
      <c r="D40" s="65"/>
      <c r="E40" s="473" t="s">
        <v>443</v>
      </c>
      <c r="F40" s="474"/>
      <c r="G40" s="317" t="s">
        <v>147</v>
      </c>
      <c r="H40" s="352"/>
      <c r="I40" s="255"/>
    </row>
    <row r="41" spans="1:10" s="254" customFormat="1" ht="2.25" customHeight="1">
      <c r="A41" s="60"/>
      <c r="B41" s="61"/>
      <c r="C41" s="97"/>
      <c r="D41" s="65"/>
      <c r="E41" s="256"/>
      <c r="G41" s="66"/>
      <c r="H41" s="352"/>
      <c r="I41" s="255"/>
    </row>
    <row r="42" spans="1:10" s="254" customFormat="1" ht="24.95" customHeight="1" thickBot="1">
      <c r="A42" s="60" t="s">
        <v>146</v>
      </c>
      <c r="B42" s="61"/>
      <c r="C42" s="97"/>
      <c r="D42" s="65"/>
      <c r="E42" s="473" t="s">
        <v>581</v>
      </c>
      <c r="F42" s="474"/>
      <c r="G42" s="317" t="s">
        <v>146</v>
      </c>
      <c r="H42" s="352"/>
      <c r="I42" s="255"/>
    </row>
    <row r="43" spans="1:10" s="254" customFormat="1" ht="2.25" customHeight="1">
      <c r="A43" s="60"/>
      <c r="B43" s="61"/>
      <c r="C43" s="97"/>
      <c r="D43" s="65"/>
      <c r="E43" s="66"/>
      <c r="G43" s="66"/>
      <c r="H43" s="351"/>
      <c r="I43" s="252"/>
      <c r="J43" s="253"/>
    </row>
    <row r="44" spans="1:10" s="254" customFormat="1" ht="24.95" customHeight="1" thickBot="1">
      <c r="A44" s="60"/>
      <c r="B44" s="61"/>
      <c r="C44" s="97"/>
      <c r="D44" s="65"/>
      <c r="E44" s="473" t="s">
        <v>527</v>
      </c>
      <c r="F44" s="474"/>
      <c r="G44" s="332" t="s">
        <v>516</v>
      </c>
      <c r="H44" s="352"/>
      <c r="I44" s="255"/>
    </row>
    <row r="45" spans="1:10" s="254" customFormat="1">
      <c r="A45" s="60"/>
      <c r="B45" s="61"/>
      <c r="C45" s="97"/>
      <c r="D45" s="65"/>
      <c r="E45" s="66"/>
      <c r="G45" s="66"/>
      <c r="H45" s="352"/>
      <c r="I45" s="255"/>
    </row>
    <row r="46" spans="1:10" s="254" customFormat="1" ht="22.5" customHeight="1">
      <c r="A46" s="60"/>
      <c r="B46" s="61"/>
      <c r="C46" s="97"/>
      <c r="D46" s="65"/>
      <c r="E46" s="467" t="s">
        <v>524</v>
      </c>
      <c r="F46" s="467"/>
      <c r="G46" s="468"/>
      <c r="H46" s="352"/>
      <c r="I46" s="255"/>
    </row>
    <row r="47" spans="1:10" s="254" customFormat="1" ht="24.95" customHeight="1">
      <c r="A47" s="60"/>
      <c r="B47" s="61"/>
      <c r="C47" s="97"/>
      <c r="D47" s="65"/>
      <c r="E47" s="463" t="s">
        <v>444</v>
      </c>
      <c r="F47" s="464"/>
      <c r="G47" s="316" t="s">
        <v>315</v>
      </c>
      <c r="H47" s="352"/>
      <c r="I47" s="255"/>
    </row>
    <row r="48" spans="1:10" s="254" customFormat="1" ht="24.95" customHeight="1" thickBot="1">
      <c r="A48" s="60"/>
      <c r="B48" s="61"/>
      <c r="C48" s="97"/>
      <c r="D48" s="65"/>
      <c r="E48" s="465" t="s">
        <v>445</v>
      </c>
      <c r="F48" s="466"/>
      <c r="G48" s="338" t="s">
        <v>1091</v>
      </c>
      <c r="H48" s="352"/>
      <c r="I48" s="255"/>
    </row>
    <row r="49" spans="1:17" s="254" customFormat="1" ht="18" customHeight="1">
      <c r="A49" s="60"/>
      <c r="B49" s="61"/>
      <c r="C49" s="97"/>
      <c r="D49" s="65"/>
      <c r="E49" s="66"/>
      <c r="F49" s="66"/>
      <c r="G49" s="66"/>
      <c r="H49" s="352"/>
      <c r="I49" s="255"/>
    </row>
    <row r="50" spans="1:17" s="254" customFormat="1" ht="30.75" customHeight="1">
      <c r="A50" s="60"/>
      <c r="B50" s="61"/>
      <c r="C50" s="97"/>
      <c r="D50" s="65"/>
      <c r="E50" s="66"/>
      <c r="F50" s="66"/>
      <c r="G50" s="66"/>
      <c r="H50" s="352"/>
      <c r="I50" s="255"/>
    </row>
    <row r="51" spans="1:17" s="254" customFormat="1" ht="30.75" customHeight="1">
      <c r="A51" s="60"/>
      <c r="B51" s="61"/>
      <c r="C51" s="97"/>
      <c r="D51" s="65"/>
      <c r="E51" s="484" t="s">
        <v>2094</v>
      </c>
      <c r="F51" s="484"/>
      <c r="G51" s="484"/>
      <c r="H51" s="352"/>
      <c r="I51" s="255"/>
    </row>
    <row r="52" spans="1:17" s="254" customFormat="1" ht="45">
      <c r="A52" s="60"/>
      <c r="B52" s="61"/>
      <c r="C52" s="97"/>
      <c r="D52" s="65"/>
      <c r="E52" s="357" t="s">
        <v>526</v>
      </c>
      <c r="F52" s="477" t="s">
        <v>525</v>
      </c>
      <c r="G52" s="478"/>
      <c r="H52" s="351"/>
      <c r="I52" s="252"/>
      <c r="O52" s="257"/>
      <c r="P52" s="257"/>
      <c r="Q52" s="258"/>
    </row>
    <row r="53" spans="1:17" s="254" customFormat="1" ht="18.75" customHeight="1">
      <c r="A53" s="60"/>
      <c r="B53" s="61"/>
      <c r="C53" s="97"/>
      <c r="D53" s="65"/>
      <c r="E53" s="355" t="s">
        <v>446</v>
      </c>
      <c r="F53" s="319" t="s">
        <v>447</v>
      </c>
      <c r="G53" s="360" t="s">
        <v>448</v>
      </c>
      <c r="H53" s="351"/>
      <c r="I53" s="252"/>
      <c r="O53" s="257"/>
      <c r="P53" s="257"/>
      <c r="Q53" s="258"/>
    </row>
    <row r="54" spans="1:17" s="254" customFormat="1" ht="22.5">
      <c r="A54" s="60"/>
      <c r="B54" s="61"/>
      <c r="C54" s="97"/>
      <c r="D54" s="65"/>
      <c r="E54" s="482" t="s">
        <v>1091</v>
      </c>
      <c r="F54" s="321" t="s">
        <v>1091</v>
      </c>
      <c r="G54" s="361" t="s">
        <v>1092</v>
      </c>
      <c r="H54" s="351"/>
      <c r="I54" s="252"/>
      <c r="O54" s="257"/>
      <c r="P54" s="257"/>
      <c r="Q54" s="258"/>
    </row>
    <row r="55" spans="1:17" s="254" customFormat="1" ht="20.100000000000001" customHeight="1">
      <c r="A55" s="60"/>
      <c r="B55" s="61"/>
      <c r="C55" s="97"/>
      <c r="D55" s="65"/>
      <c r="E55" s="483"/>
      <c r="F55" s="341" t="s">
        <v>449</v>
      </c>
      <c r="G55" s="362"/>
      <c r="H55" s="353"/>
      <c r="I55" s="259"/>
    </row>
    <row r="56" spans="1:17" s="254" customFormat="1" ht="15" customHeight="1">
      <c r="A56" s="60"/>
      <c r="B56" s="61"/>
      <c r="C56" s="97"/>
      <c r="D56" s="65"/>
      <c r="E56" s="356" t="s">
        <v>450</v>
      </c>
      <c r="F56" s="354"/>
      <c r="G56" s="363"/>
      <c r="H56" s="352"/>
      <c r="I56" s="255"/>
    </row>
    <row r="57" spans="1:17" ht="2.25" customHeight="1" thickBot="1">
      <c r="C57" s="97"/>
      <c r="D57" s="65"/>
      <c r="E57" s="358"/>
      <c r="F57" s="359"/>
      <c r="G57" s="364"/>
      <c r="H57" s="81"/>
      <c r="I57" s="105"/>
    </row>
    <row r="58" spans="1:17" ht="15.75" customHeight="1">
      <c r="C58" s="97"/>
      <c r="D58" s="65"/>
      <c r="E58" s="66"/>
      <c r="F58" s="66"/>
      <c r="H58" s="81"/>
      <c r="I58" s="105"/>
    </row>
    <row r="59" spans="1:17" ht="24.75" customHeight="1">
      <c r="C59" s="139"/>
      <c r="D59" s="81"/>
      <c r="E59" s="467" t="s">
        <v>17</v>
      </c>
      <c r="F59" s="467"/>
      <c r="G59" s="468"/>
      <c r="H59" s="81"/>
      <c r="I59" s="105"/>
    </row>
    <row r="60" spans="1:17" ht="25.5">
      <c r="C60" s="139"/>
      <c r="D60" s="81"/>
      <c r="E60" s="463" t="s">
        <v>18</v>
      </c>
      <c r="F60" s="464"/>
      <c r="G60" s="137" t="s">
        <v>2101</v>
      </c>
      <c r="H60" s="81"/>
      <c r="I60" s="105"/>
    </row>
    <row r="61" spans="1:17" ht="26.25" thickBot="1">
      <c r="C61" s="139"/>
      <c r="D61" s="81"/>
      <c r="E61" s="465" t="s">
        <v>19</v>
      </c>
      <c r="F61" s="466"/>
      <c r="G61" s="138" t="s">
        <v>2102</v>
      </c>
      <c r="H61" s="81"/>
      <c r="I61" s="105"/>
    </row>
    <row r="62" spans="1:17" ht="6.75" customHeight="1">
      <c r="C62" s="139"/>
      <c r="D62" s="81"/>
      <c r="E62" s="135"/>
      <c r="F62" s="136"/>
      <c r="H62" s="81"/>
      <c r="I62" s="105"/>
    </row>
    <row r="63" spans="1:17" ht="24.75" customHeight="1">
      <c r="C63" s="139"/>
      <c r="D63" s="81"/>
      <c r="E63" s="467" t="s">
        <v>227</v>
      </c>
      <c r="F63" s="467"/>
      <c r="G63" s="468"/>
      <c r="H63" s="81"/>
      <c r="I63" s="105"/>
    </row>
    <row r="64" spans="1:17" ht="24.95" customHeight="1">
      <c r="C64" s="139"/>
      <c r="D64" s="81"/>
      <c r="E64" s="463" t="s">
        <v>20</v>
      </c>
      <c r="F64" s="464"/>
      <c r="G64" s="137" t="s">
        <v>2103</v>
      </c>
      <c r="H64" s="81"/>
      <c r="I64" s="105"/>
    </row>
    <row r="65" spans="1:25" ht="24.95" customHeight="1" thickBot="1">
      <c r="C65" s="139"/>
      <c r="D65" s="81"/>
      <c r="E65" s="465" t="s">
        <v>21</v>
      </c>
      <c r="F65" s="466"/>
      <c r="G65" s="138" t="s">
        <v>2104</v>
      </c>
      <c r="H65" s="81"/>
      <c r="I65" s="105"/>
    </row>
    <row r="66" spans="1:25" ht="6.75" customHeight="1">
      <c r="C66" s="139"/>
      <c r="D66" s="81"/>
      <c r="E66" s="135"/>
      <c r="F66" s="136"/>
      <c r="H66" s="81"/>
      <c r="I66" s="105"/>
    </row>
    <row r="67" spans="1:25" ht="24.75" customHeight="1">
      <c r="C67" s="139"/>
      <c r="D67" s="81"/>
      <c r="E67" s="467" t="s">
        <v>149</v>
      </c>
      <c r="F67" s="467"/>
      <c r="G67" s="468"/>
      <c r="H67" s="81"/>
      <c r="I67" s="105"/>
    </row>
    <row r="68" spans="1:25" ht="24.95" customHeight="1">
      <c r="C68" s="139"/>
      <c r="D68" s="81"/>
      <c r="E68" s="463" t="s">
        <v>20</v>
      </c>
      <c r="F68" s="464"/>
      <c r="G68" s="137" t="s">
        <v>2105</v>
      </c>
      <c r="H68" s="81"/>
      <c r="I68" s="105"/>
    </row>
    <row r="69" spans="1:25" ht="24.95" customHeight="1" thickBot="1">
      <c r="C69" s="139"/>
      <c r="D69" s="81"/>
      <c r="E69" s="465" t="s">
        <v>21</v>
      </c>
      <c r="F69" s="466"/>
      <c r="G69" s="138" t="s">
        <v>2104</v>
      </c>
      <c r="H69" s="81"/>
      <c r="I69" s="105"/>
    </row>
    <row r="70" spans="1:25" ht="6.75" customHeight="1">
      <c r="A70" s="84"/>
      <c r="B70" s="84"/>
      <c r="C70" s="139"/>
      <c r="D70" s="81"/>
      <c r="E70" s="135"/>
      <c r="F70" s="136"/>
      <c r="H70" s="81"/>
      <c r="I70" s="105"/>
      <c r="Y70" s="88"/>
    </row>
    <row r="71" spans="1:25" ht="24.75" customHeight="1">
      <c r="A71" s="84"/>
      <c r="B71" s="84"/>
      <c r="C71" s="139"/>
      <c r="D71" s="81"/>
      <c r="E71" s="467" t="s">
        <v>124</v>
      </c>
      <c r="F71" s="467"/>
      <c r="G71" s="468"/>
      <c r="H71" s="81"/>
      <c r="I71" s="105"/>
      <c r="Y71" s="88"/>
    </row>
    <row r="72" spans="1:25" ht="24.95" customHeight="1">
      <c r="A72" s="84"/>
      <c r="B72" s="84"/>
      <c r="C72" s="139"/>
      <c r="D72" s="81"/>
      <c r="E72" s="461" t="s">
        <v>20</v>
      </c>
      <c r="F72" s="462"/>
      <c r="G72" s="137" t="s">
        <v>2106</v>
      </c>
      <c r="H72" s="81"/>
      <c r="I72" s="105"/>
      <c r="Y72" s="88"/>
    </row>
    <row r="73" spans="1:25" ht="24.95" customHeight="1">
      <c r="A73" s="84"/>
      <c r="B73" s="84"/>
      <c r="C73" s="139"/>
      <c r="D73" s="81"/>
      <c r="E73" s="463" t="s">
        <v>22</v>
      </c>
      <c r="F73" s="464"/>
      <c r="G73" s="137" t="s">
        <v>2107</v>
      </c>
      <c r="H73" s="81"/>
      <c r="I73" s="105"/>
      <c r="Y73" s="88"/>
    </row>
    <row r="74" spans="1:25" ht="24.95" customHeight="1">
      <c r="A74" s="84"/>
      <c r="B74" s="84"/>
      <c r="C74" s="139"/>
      <c r="D74" s="81"/>
      <c r="E74" s="463" t="s">
        <v>21</v>
      </c>
      <c r="F74" s="464"/>
      <c r="G74" s="137" t="s">
        <v>2104</v>
      </c>
      <c r="H74" s="81"/>
      <c r="I74" s="105"/>
      <c r="Y74" s="88"/>
    </row>
    <row r="75" spans="1:25" ht="24.95" customHeight="1" thickBot="1">
      <c r="A75" s="84"/>
      <c r="B75" s="84"/>
      <c r="C75" s="139"/>
      <c r="D75" s="81"/>
      <c r="E75" s="465" t="s">
        <v>23</v>
      </c>
      <c r="F75" s="466"/>
      <c r="G75" s="138" t="s">
        <v>2108</v>
      </c>
      <c r="H75" s="81"/>
      <c r="I75" s="105"/>
      <c r="Y75" s="88"/>
    </row>
    <row r="76" spans="1:25" ht="12" thickBot="1">
      <c r="C76" s="101"/>
      <c r="D76" s="102"/>
      <c r="E76" s="102"/>
      <c r="F76" s="103"/>
      <c r="G76" s="103"/>
      <c r="H76" s="102"/>
      <c r="I76" s="109"/>
    </row>
    <row r="78" spans="1:25">
      <c r="A78" s="84"/>
      <c r="B78" s="84"/>
      <c r="C78" s="84"/>
      <c r="F78" s="84"/>
      <c r="Y78" s="88"/>
    </row>
    <row r="79" spans="1:25">
      <c r="A79" s="84"/>
      <c r="B79" s="84"/>
      <c r="C79" s="84"/>
      <c r="F79" s="84"/>
      <c r="Y79" s="88"/>
    </row>
  </sheetData>
  <sheetProtection password="FA9C" sheet="1" objects="1" scenarios="1" formatColumns="0" formatRows="0"/>
  <mergeCells count="45">
    <mergeCell ref="E11:G11"/>
    <mergeCell ref="E12:F12"/>
    <mergeCell ref="E13:F13"/>
    <mergeCell ref="E34:F34"/>
    <mergeCell ref="E35:F35"/>
    <mergeCell ref="E21:F21"/>
    <mergeCell ref="E29:F29"/>
    <mergeCell ref="E32:G32"/>
    <mergeCell ref="F52:G52"/>
    <mergeCell ref="C4:I4"/>
    <mergeCell ref="E54:E55"/>
    <mergeCell ref="E59:G59"/>
    <mergeCell ref="E42:F42"/>
    <mergeCell ref="E51:G51"/>
    <mergeCell ref="E48:F48"/>
    <mergeCell ref="E46:G46"/>
    <mergeCell ref="E47:F47"/>
    <mergeCell ref="E30:F30"/>
    <mergeCell ref="E44:F44"/>
    <mergeCell ref="E7:F7"/>
    <mergeCell ref="E9:F9"/>
    <mergeCell ref="E15:F15"/>
    <mergeCell ref="E18:G18"/>
    <mergeCell ref="E28:F28"/>
    <mergeCell ref="E19:F19"/>
    <mergeCell ref="E23:F23"/>
    <mergeCell ref="E24:F24"/>
    <mergeCell ref="E26:F26"/>
    <mergeCell ref="E40:F40"/>
    <mergeCell ref="E33:F33"/>
    <mergeCell ref="E36:F36"/>
    <mergeCell ref="E38:F38"/>
    <mergeCell ref="E72:F72"/>
    <mergeCell ref="E73:F73"/>
    <mergeCell ref="E74:F74"/>
    <mergeCell ref="E75:F75"/>
    <mergeCell ref="E60:F60"/>
    <mergeCell ref="E71:G71"/>
    <mergeCell ref="E61:F61"/>
    <mergeCell ref="E69:F69"/>
    <mergeCell ref="E63:G63"/>
    <mergeCell ref="E67:G67"/>
    <mergeCell ref="E68:F68"/>
    <mergeCell ref="E64:F64"/>
    <mergeCell ref="E65:F65"/>
  </mergeCells>
  <phoneticPr fontId="16" type="noConversion"/>
  <dataValidations count="17">
    <dataValidation allowBlank="1" showInputMessage="1" showErrorMessage="1" prompt="Укажите муниципальное образование, на территории которого  размещена система коммунальной инфраструктуры, и (или) другие особенности системы коммунальной инфраструктуры" sqref="G48"/>
    <dataValidation type="list" allowBlank="1" showInputMessage="1" showErrorMessage="1" error="Выберите значение из списка, указав очередной условный порядковый номер системы коммунальной инфраструктуры" prompt="Выберите значение из списка, указав очередной условный порядковый номер системы теплоснабжения" sqref="G47">
      <formula1>"1,2,3,4,5,6,7,8,9,10,11,12,13,14,15,16,17,18,19,20"</formula1>
    </dataValidation>
    <dataValidation type="list" allowBlank="1" showInputMessage="1" showErrorMessage="1" error="Выберите значение из списка" prompt="Выберите значение из списка" sqref="G38 G15">
      <formula1>logic</formula1>
    </dataValidation>
    <dataValidation type="list" allowBlank="1" showInputMessage="1" showErrorMessage="1" errorTitle="Ошибка" error="Выберите значение из списка" prompt="Выберите значение из списка" sqref="G44">
      <formula1>kind_of_tariff_unit</formula1>
    </dataValidation>
    <dataValidation type="list" allowBlank="1" showInputMessage="1" showErrorMessage="1" errorTitle="Внимание" error="Выберите значение из списка" prompt="Выберите значение из списка._x000a_Если выбрано 'Да', значения тарифов для групп потребителей на листе 'ТС цены' заполнятся автоматически значениями первой группы!" sqref="G42">
      <formula1>logic</formula1>
    </dataValidation>
    <dataValidation type="list" showInputMessage="1" showErrorMessage="1" errorTitle="Выбор муниципального образования" error="Выберите наименование муниципального района из списка" prompt="Выберите значение из списка" sqref="E54">
      <formula1>MR_LIST</formula1>
    </dataValidation>
    <dataValidation operator="equal" allowBlank="1" showInputMessage="1" showErrorMessage="1" prompt="9 символов (для индивидуальных предпринимателей - &quot;Не определено&quot; или &quot;отсутствует&quot;)" sqref="G24"/>
    <dataValidation type="textLength" allowBlank="1" showInputMessage="1" showErrorMessage="1" prompt="10-12 символов" sqref="G23">
      <formula1>10</formula1>
      <formula2>12</formula2>
    </dataValidation>
    <dataValidation type="list" allowBlank="1" showInputMessage="1" showErrorMessage="1" errorTitle="Ошибка" error="Выберите значение из списка" prompt="Выберите значение из списка" sqref="G26">
      <formula1>kind_of_activity</formula1>
    </dataValidation>
    <dataValidation type="list" allowBlank="1" showInputMessage="1" showErrorMessage="1" errorTitle="Ошибка" error="Выберите значение из списка" prompt="Выберите значение из списка" sqref="G30">
      <formula1>logic</formula1>
    </dataValidation>
    <dataValidation type="list" allowBlank="1" showInputMessage="1" showErrorMessage="1" errorTitle="Внимание" error="Выберите значение из списка" prompt="Выберите значение из списка._x000a_Если выбрано 'Да', на листе 'ТС цены' доступны для заполнения графы для 2-ставочного тарифа по группам потребителей!" sqref="G40">
      <formula1>logic</formula1>
    </dataValidation>
    <dataValidation allowBlank="1" showInputMessage="1" showErrorMessage="1" prompt="Выберите значение из календаря, выполнив двойной щелчок левой кнопки мыши по ячейке." sqref="G12:G13"/>
    <dataValidation type="list" allowBlank="1" showInputMessage="1" showErrorMessage="1" error="Выберите значение из списка" prompt="Выберите значение из списка" sqref="G9">
      <formula1>kind_of_publication</formula1>
    </dataValidation>
    <dataValidation type="list" allowBlank="1" showInputMessage="1" showErrorMessage="1" errorTitle="Внимание" error="Выберите значение из списка" prompt="Выберите значение из списка" sqref="G33:G34 G36">
      <formula1>"тариф указан с НДС для плательщиков НДС, тариф указан без НДС для плательщиков НДС,тариф для организаций не являющихся плательщиками НДС, тариф не утверждался"</formula1>
    </dataValidation>
    <dataValidation type="list" allowBlank="1" showInputMessage="1" showErrorMessage="1" errorTitle="Внимание" error="Выберите значение из списка" prompt="Выберите значение из списка" sqref="G35">
      <formula1>"тариф с НДС организаций-плательщиков НДС, тариф организаций не являющихся плательщиками НДС, тариф не утверждался"</formula1>
    </dataValidation>
    <dataValidation type="list" allowBlank="1" showInputMessage="1" showErrorMessage="1" errorTitle="Ошибка" error="Выберите значение из списка" prompt="Выберите значение из списка" sqref="G28 G29">
      <formula1>logic</formula1>
    </dataValidation>
    <dataValidation type="list" showInputMessage="1" showErrorMessage="1" errorTitle="Выбор муниципального образования" error="Выберите наименование муниципального образования из списка" prompt="Выберите значение из списка" sqref="F54">
      <formula1>MO_LIST_26</formula1>
    </dataValidation>
  </dataValidations>
  <hyperlinks>
    <hyperlink ref="E56" location="'Титульный'!A1" tooltip="Добавить МР" display="Добавить МР"/>
    <hyperlink ref="F55" location="'Титульный'!A1" tooltip="Добавить МО" display="Добавить МО"/>
    <hyperlink ref="E6" location="'Титульный'!$E$6" tooltip="Создать печатную форму" display="Создать печатную форму"/>
  </hyperlinks>
  <printOptions horizontalCentered="1"/>
  <pageMargins left="0.24000000000000002" right="0.24000000000000002" top="0.24000000000000002" bottom="0.24000000000000002" header="0.24000000000000002" footer="0.24000000000000002"/>
  <pageSetup paperSize="9" scale="79" fitToHeight="0" orientation="portrait" r:id="rId1"/>
  <headerFooter alignWithMargins="0"/>
  <drawing r:id="rId2"/>
  <legacyDrawing r:id="rId3"/>
  <controls>
    <mc:AlternateContent xmlns:mc="http://schemas.openxmlformats.org/markup-compatibility/2006">
      <mc:Choice Requires="x14">
        <control shapeId="42240" r:id="rId4" name="cmdUpdateReestrMO">
          <controlPr defaultSize="0" autoLine="0" autoPict="0" r:id="rId5">
            <anchor moveWithCells="1">
              <from>
                <xdr:col>3</xdr:col>
                <xdr:colOff>800100</xdr:colOff>
                <xdr:row>49</xdr:row>
                <xdr:rowOff>85725</xdr:rowOff>
              </from>
              <to>
                <xdr:col>7</xdr:col>
                <xdr:colOff>9525</xdr:colOff>
                <xdr:row>50</xdr:row>
                <xdr:rowOff>9525</xdr:rowOff>
              </to>
            </anchor>
          </controlPr>
        </control>
      </mc:Choice>
      <mc:Fallback>
        <control shapeId="42240" r:id="rId4" name="cmdUpdateReestrMO"/>
      </mc:Fallback>
    </mc:AlternateContent>
    <mc:AlternateContent xmlns:mc="http://schemas.openxmlformats.org/markup-compatibility/2006">
      <mc:Choice Requires="x14">
        <control shapeId="41986" r:id="rId6" name="cmdOrganizationChoice">
          <controlPr defaultSize="0" autoLine="0" r:id="rId7">
            <anchor moveWithCells="1">
              <from>
                <xdr:col>3</xdr:col>
                <xdr:colOff>790575</xdr:colOff>
                <xdr:row>16</xdr:row>
                <xdr:rowOff>57150</xdr:rowOff>
              </from>
              <to>
                <xdr:col>7</xdr:col>
                <xdr:colOff>28575</xdr:colOff>
                <xdr:row>16</xdr:row>
                <xdr:rowOff>371475</xdr:rowOff>
              </to>
            </anchor>
          </controlPr>
        </control>
      </mc:Choice>
      <mc:Fallback>
        <control shapeId="41986" r:id="rId6" name="cmdOrganizationChoice"/>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Main02">
    <tabColor indexed="31"/>
    <pageSetUpPr fitToPage="1"/>
  </sheetPr>
  <dimension ref="A1:AP46"/>
  <sheetViews>
    <sheetView showGridLines="0" topLeftCell="G13" workbookViewId="0">
      <selection activeCell="X24" sqref="X24:Y24"/>
    </sheetView>
  </sheetViews>
  <sheetFormatPr defaultRowHeight="11.25"/>
  <cols>
    <col min="1" max="1" width="0" style="191" hidden="1" customWidth="1"/>
    <col min="2" max="3" width="3" style="191" customWidth="1"/>
    <col min="4" max="4" width="28" style="191" customWidth="1"/>
    <col min="5" max="5" width="9" style="191" bestFit="1" customWidth="1"/>
    <col min="6" max="6" width="46.5703125" style="191" customWidth="1"/>
    <col min="7" max="7" width="19.140625" style="191" bestFit="1" customWidth="1"/>
    <col min="8" max="8" width="17" style="191" customWidth="1"/>
    <col min="9" max="10" width="17" style="191" hidden="1" customWidth="1"/>
    <col min="11" max="11" width="17" style="191" customWidth="1"/>
    <col min="12" max="13" width="17" style="191" hidden="1" customWidth="1"/>
    <col min="14" max="14" width="17" style="191" customWidth="1"/>
    <col min="15" max="16" width="17" style="191" hidden="1" customWidth="1"/>
    <col min="17" max="17" width="17" style="191" customWidth="1"/>
    <col min="18" max="19" width="17" style="191" hidden="1" customWidth="1"/>
    <col min="20" max="25" width="17" style="191" customWidth="1"/>
    <col min="26" max="16384" width="9.140625" style="191"/>
  </cols>
  <sheetData>
    <row r="1" spans="3:42" hidden="1">
      <c r="I1" s="322" t="s">
        <v>14</v>
      </c>
      <c r="J1" s="322" t="s">
        <v>14</v>
      </c>
      <c r="L1" s="322" t="s">
        <v>14</v>
      </c>
      <c r="M1" s="322" t="s">
        <v>14</v>
      </c>
      <c r="O1" s="322" t="s">
        <v>14</v>
      </c>
      <c r="P1" s="322" t="s">
        <v>14</v>
      </c>
      <c r="R1" s="322" t="s">
        <v>14</v>
      </c>
      <c r="S1" s="322" t="s">
        <v>14</v>
      </c>
    </row>
    <row r="2" spans="3:42" hidden="1"/>
    <row r="3" spans="3:42" hidden="1"/>
    <row r="4" spans="3:42" hidden="1"/>
    <row r="5" spans="3:42" hidden="1"/>
    <row r="6" spans="3:42" hidden="1"/>
    <row r="7" spans="3:42" hidden="1"/>
    <row r="8" spans="3:42" hidden="1">
      <c r="D8" s="192"/>
      <c r="E8" s="192"/>
      <c r="F8" s="192"/>
      <c r="G8" s="192"/>
      <c r="H8" s="192"/>
      <c r="I8" s="192"/>
      <c r="J8" s="192"/>
      <c r="K8" s="182"/>
      <c r="L8" s="192"/>
    </row>
    <row r="9" spans="3:42" ht="15.75" customHeight="1">
      <c r="D9" s="183"/>
      <c r="E9" s="183"/>
      <c r="F9" s="192"/>
      <c r="G9" s="192"/>
      <c r="H9" s="192"/>
      <c r="I9" s="192"/>
      <c r="J9" s="192"/>
      <c r="L9" s="192"/>
    </row>
    <row r="10" spans="3:42" ht="15.75" customHeight="1">
      <c r="C10" s="184" t="str">
        <f>codeTemplate</f>
        <v>Код шаблона: JKH.OPEN.INFO.PRICE.WARM</v>
      </c>
      <c r="E10" s="183"/>
      <c r="F10" s="192"/>
      <c r="G10" s="192"/>
      <c r="H10" s="192"/>
      <c r="I10" s="192"/>
      <c r="K10" s="187"/>
      <c r="L10" s="192"/>
    </row>
    <row r="11" spans="3:42">
      <c r="C11" s="184"/>
      <c r="E11" s="183"/>
      <c r="F11" s="192"/>
      <c r="G11" s="192"/>
      <c r="H11" s="192"/>
      <c r="I11" s="192"/>
      <c r="J11" s="192"/>
      <c r="K11" s="192"/>
      <c r="L11" s="192"/>
    </row>
    <row r="12" spans="3:42" ht="26.25" customHeight="1">
      <c r="C12" s="519" t="s">
        <v>471</v>
      </c>
      <c r="D12" s="520"/>
      <c r="E12" s="520"/>
      <c r="F12" s="520"/>
      <c r="G12" s="520"/>
      <c r="H12" s="520"/>
      <c r="I12" s="520"/>
      <c r="J12" s="520"/>
      <c r="K12" s="520"/>
      <c r="L12" s="520"/>
      <c r="M12" s="520"/>
      <c r="N12" s="520"/>
      <c r="O12" s="520"/>
      <c r="P12" s="520"/>
      <c r="Q12" s="520"/>
      <c r="R12" s="520"/>
      <c r="S12" s="520"/>
      <c r="T12" s="520"/>
      <c r="U12" s="520"/>
      <c r="V12" s="520"/>
      <c r="W12" s="520"/>
      <c r="X12" s="520"/>
      <c r="Y12" s="520"/>
      <c r="Z12" s="521"/>
    </row>
    <row r="13" spans="3:42" ht="18.75" customHeight="1" thickBot="1">
      <c r="C13" s="522" t="str">
        <f>IF(org="","",IF(fil="",org,org &amp; " (" &amp; fil &amp; ")")) &amp; IF(OR(godStart="",godEnd=""),"",", "&amp;YEAR(godStart)&amp; "-" &amp; YEAR(godEnd)&amp;" гг.")</f>
        <v>ООО "Тепловик 2", 2013-2013 гг.</v>
      </c>
      <c r="D13" s="523"/>
      <c r="E13" s="523"/>
      <c r="F13" s="523"/>
      <c r="G13" s="523"/>
      <c r="H13" s="523"/>
      <c r="I13" s="523"/>
      <c r="J13" s="523"/>
      <c r="K13" s="523"/>
      <c r="L13" s="523"/>
      <c r="M13" s="523"/>
      <c r="N13" s="523"/>
      <c r="O13" s="523"/>
      <c r="P13" s="523"/>
      <c r="Q13" s="523"/>
      <c r="R13" s="523"/>
      <c r="S13" s="523"/>
      <c r="T13" s="523"/>
      <c r="U13" s="523"/>
      <c r="V13" s="523"/>
      <c r="W13" s="523"/>
      <c r="X13" s="523"/>
      <c r="Y13" s="523"/>
      <c r="Z13" s="524"/>
    </row>
    <row r="14" spans="3:42">
      <c r="D14" s="185"/>
      <c r="E14" s="197"/>
      <c r="F14" s="197"/>
      <c r="G14" s="197"/>
      <c r="H14" s="197"/>
      <c r="I14" s="197"/>
      <c r="J14" s="197"/>
      <c r="K14" s="197"/>
      <c r="L14" s="197"/>
    </row>
    <row r="15" spans="3:42">
      <c r="C15" s="186"/>
      <c r="D15" s="365"/>
      <c r="E15" s="198"/>
      <c r="F15" s="198"/>
      <c r="G15" s="198"/>
      <c r="H15" s="198"/>
      <c r="I15" s="198"/>
      <c r="J15" s="198"/>
      <c r="K15" s="198"/>
      <c r="L15" s="198"/>
      <c r="M15" s="198"/>
      <c r="N15" s="198"/>
      <c r="O15" s="198"/>
      <c r="P15" s="198"/>
      <c r="Q15" s="198"/>
      <c r="R15" s="198"/>
      <c r="S15" s="198"/>
      <c r="T15" s="198"/>
      <c r="U15" s="198"/>
      <c r="V15" s="198"/>
      <c r="W15" s="198"/>
      <c r="X15" s="198"/>
      <c r="Y15" s="198"/>
      <c r="Z15" s="199"/>
    </row>
    <row r="16" spans="3:42" s="262" customFormat="1" ht="39" customHeight="1">
      <c r="C16" s="274"/>
      <c r="D16" s="366"/>
      <c r="E16" s="505" t="s">
        <v>384</v>
      </c>
      <c r="F16" s="528" t="s">
        <v>540</v>
      </c>
      <c r="G16" s="529"/>
      <c r="H16" s="511" t="str">
        <f>"Организации-перепродавцы"&amp; IF(Титульный!$G$33="тариф указан с НДС для плательщиков НДС",", с учётом НДС",IF(Титульный!$G$33="тариф указан без НДС для плательщиков НДС",", без учёта НДС",""))</f>
        <v>Организации-перепродавцы</v>
      </c>
      <c r="I16" s="512"/>
      <c r="J16" s="513"/>
      <c r="K16" s="511" t="str">
        <f>"Бюджетные потребители"&amp; IF(Титульный!$G$34="тариф указан с НДС для плательщиков НДС",", с учётом НДС",IF(Титульный!$G$34="тариф указан без НДС для плательщиков НДС",", без учёта НДС",""))</f>
        <v>Бюджетные потребители</v>
      </c>
      <c r="L16" s="512"/>
      <c r="M16" s="513"/>
      <c r="N16" s="511" t="str">
        <f>"Население"&amp; IF(Титульный!$G$35="тариф с НДС организаций-плательщиков НДС",", с учётом НДС","")</f>
        <v>Население</v>
      </c>
      <c r="O16" s="512"/>
      <c r="P16" s="513"/>
      <c r="Q16" s="511" t="str">
        <f>"Прочие"&amp; IF(Титульный!$G$36="тариф указан с НДС для плательщиков НДС",", с учётом НДС",IF(Титульный!$G$36="тариф указан без НДС для плательщиков НДС",", без учёта НДС",""))</f>
        <v>Прочие</v>
      </c>
      <c r="R16" s="512"/>
      <c r="S16" s="513"/>
      <c r="T16" s="508" t="s">
        <v>462</v>
      </c>
      <c r="U16" s="508" t="s">
        <v>511</v>
      </c>
      <c r="V16" s="508" t="s">
        <v>556</v>
      </c>
      <c r="W16" s="508"/>
      <c r="X16" s="508" t="s">
        <v>463</v>
      </c>
      <c r="Y16" s="517" t="s">
        <v>582</v>
      </c>
      <c r="Z16" s="278"/>
      <c r="AA16" s="263"/>
      <c r="AB16" s="263"/>
      <c r="AC16" s="263"/>
      <c r="AD16" s="263"/>
      <c r="AE16" s="263"/>
      <c r="AF16" s="263"/>
      <c r="AG16" s="263"/>
      <c r="AH16" s="263"/>
      <c r="AI16" s="264"/>
      <c r="AJ16" s="264"/>
      <c r="AK16" s="264"/>
      <c r="AL16" s="264"/>
      <c r="AM16" s="264"/>
      <c r="AN16" s="264"/>
      <c r="AO16" s="264"/>
      <c r="AP16" s="264"/>
    </row>
    <row r="17" spans="3:42" s="262" customFormat="1" ht="18.75" customHeight="1">
      <c r="C17" s="274"/>
      <c r="D17" s="366"/>
      <c r="E17" s="505"/>
      <c r="F17" s="530"/>
      <c r="G17" s="531"/>
      <c r="H17" s="507" t="s">
        <v>528</v>
      </c>
      <c r="I17" s="507" t="s">
        <v>464</v>
      </c>
      <c r="J17" s="507"/>
      <c r="K17" s="507" t="s">
        <v>528</v>
      </c>
      <c r="L17" s="507" t="s">
        <v>464</v>
      </c>
      <c r="M17" s="507"/>
      <c r="N17" s="507" t="s">
        <v>528</v>
      </c>
      <c r="O17" s="507" t="s">
        <v>464</v>
      </c>
      <c r="P17" s="507"/>
      <c r="Q17" s="507" t="s">
        <v>528</v>
      </c>
      <c r="R17" s="507" t="s">
        <v>464</v>
      </c>
      <c r="S17" s="507"/>
      <c r="T17" s="508"/>
      <c r="U17" s="508"/>
      <c r="V17" s="508"/>
      <c r="W17" s="508"/>
      <c r="X17" s="508"/>
      <c r="Y17" s="517"/>
      <c r="Z17" s="278"/>
      <c r="AA17" s="263"/>
      <c r="AB17" s="263"/>
      <c r="AC17" s="263"/>
      <c r="AD17" s="263"/>
      <c r="AE17" s="263"/>
      <c r="AF17" s="263"/>
      <c r="AG17" s="263"/>
      <c r="AH17" s="263"/>
      <c r="AI17" s="264"/>
      <c r="AJ17" s="264"/>
      <c r="AK17" s="264"/>
      <c r="AL17" s="264"/>
      <c r="AM17" s="264"/>
      <c r="AN17" s="264"/>
      <c r="AO17" s="264"/>
      <c r="AP17" s="264"/>
    </row>
    <row r="18" spans="3:42" s="262" customFormat="1" ht="81" customHeight="1" thickBot="1">
      <c r="C18" s="274"/>
      <c r="D18" s="366"/>
      <c r="E18" s="506"/>
      <c r="F18" s="532"/>
      <c r="G18" s="533"/>
      <c r="H18" s="510"/>
      <c r="I18" s="281" t="s">
        <v>529</v>
      </c>
      <c r="J18" s="281" t="s">
        <v>530</v>
      </c>
      <c r="K18" s="510"/>
      <c r="L18" s="281" t="s">
        <v>529</v>
      </c>
      <c r="M18" s="281" t="s">
        <v>530</v>
      </c>
      <c r="N18" s="510"/>
      <c r="O18" s="281" t="s">
        <v>529</v>
      </c>
      <c r="P18" s="281" t="s">
        <v>530</v>
      </c>
      <c r="Q18" s="510"/>
      <c r="R18" s="281" t="s">
        <v>529</v>
      </c>
      <c r="S18" s="281" t="s">
        <v>530</v>
      </c>
      <c r="T18" s="509"/>
      <c r="U18" s="509"/>
      <c r="V18" s="409" t="s">
        <v>557</v>
      </c>
      <c r="W18" s="409" t="s">
        <v>558</v>
      </c>
      <c r="X18" s="509"/>
      <c r="Y18" s="518"/>
      <c r="Z18" s="278"/>
      <c r="AA18" s="263"/>
      <c r="AB18" s="263"/>
      <c r="AC18" s="263"/>
      <c r="AD18" s="263"/>
      <c r="AE18" s="263"/>
      <c r="AF18" s="263"/>
      <c r="AG18" s="263"/>
      <c r="AH18" s="263"/>
      <c r="AI18" s="264"/>
      <c r="AJ18" s="264"/>
      <c r="AK18" s="264"/>
      <c r="AL18" s="264"/>
      <c r="AM18" s="264"/>
      <c r="AN18" s="264"/>
      <c r="AO18" s="264"/>
      <c r="AP18" s="264"/>
    </row>
    <row r="19" spans="3:42" s="262" customFormat="1" ht="18.75" customHeight="1">
      <c r="C19" s="274"/>
      <c r="D19" s="366"/>
      <c r="E19" s="272">
        <v>1</v>
      </c>
      <c r="F19" s="514" t="s">
        <v>317</v>
      </c>
      <c r="G19" s="514"/>
      <c r="H19" s="273">
        <v>3</v>
      </c>
      <c r="I19" s="272" t="s">
        <v>177</v>
      </c>
      <c r="J19" s="272" t="s">
        <v>8</v>
      </c>
      <c r="K19" s="272" t="s">
        <v>410</v>
      </c>
      <c r="L19" s="272" t="s">
        <v>178</v>
      </c>
      <c r="M19" s="272" t="s">
        <v>9</v>
      </c>
      <c r="N19" s="272" t="s">
        <v>465</v>
      </c>
      <c r="O19" s="272" t="s">
        <v>10</v>
      </c>
      <c r="P19" s="272" t="s">
        <v>11</v>
      </c>
      <c r="Q19" s="272" t="s">
        <v>466</v>
      </c>
      <c r="R19" s="272" t="s">
        <v>12</v>
      </c>
      <c r="S19" s="272" t="s">
        <v>13</v>
      </c>
      <c r="T19" s="272" t="s">
        <v>467</v>
      </c>
      <c r="U19" s="272" t="s">
        <v>468</v>
      </c>
      <c r="V19" s="272" t="s">
        <v>559</v>
      </c>
      <c r="W19" s="272" t="s">
        <v>560</v>
      </c>
      <c r="X19" s="272" t="s">
        <v>469</v>
      </c>
      <c r="Y19" s="272" t="s">
        <v>470</v>
      </c>
      <c r="Z19" s="278"/>
      <c r="AA19" s="263"/>
      <c r="AB19" s="263"/>
      <c r="AC19" s="263"/>
      <c r="AD19" s="263"/>
      <c r="AE19" s="263"/>
      <c r="AF19" s="263"/>
      <c r="AG19" s="263"/>
      <c r="AH19" s="263"/>
      <c r="AI19" s="264"/>
      <c r="AJ19" s="264"/>
      <c r="AK19" s="264"/>
      <c r="AL19" s="264"/>
      <c r="AM19" s="264"/>
      <c r="AN19" s="264"/>
      <c r="AO19" s="264"/>
      <c r="AP19" s="264"/>
    </row>
    <row r="20" spans="3:42" s="265" customFormat="1" ht="26.1" customHeight="1">
      <c r="C20" s="275"/>
      <c r="D20" s="367"/>
      <c r="E20" s="502" t="s">
        <v>42</v>
      </c>
      <c r="F20" s="515" t="s">
        <v>531</v>
      </c>
      <c r="G20" s="335" t="s">
        <v>532</v>
      </c>
      <c r="H20" s="283"/>
      <c r="I20" s="408"/>
      <c r="J20" s="408"/>
      <c r="K20" s="283">
        <f>$H20</f>
        <v>0</v>
      </c>
      <c r="L20" s="408"/>
      <c r="M20" s="408"/>
      <c r="N20" s="283">
        <f>$H20</f>
        <v>0</v>
      </c>
      <c r="O20" s="408"/>
      <c r="P20" s="408"/>
      <c r="Q20" s="283">
        <f>$H20</f>
        <v>0</v>
      </c>
      <c r="R20" s="408"/>
      <c r="S20" s="408"/>
      <c r="T20" s="175"/>
      <c r="U20" s="175"/>
      <c r="V20" s="175"/>
      <c r="W20" s="306"/>
      <c r="X20" s="306"/>
      <c r="Y20" s="395"/>
      <c r="Z20" s="278"/>
      <c r="AA20" s="266"/>
      <c r="AB20" s="266"/>
      <c r="AC20" s="266"/>
      <c r="AD20" s="266"/>
      <c r="AE20" s="266"/>
      <c r="AF20" s="266"/>
      <c r="AG20" s="266"/>
      <c r="AH20" s="266"/>
      <c r="AI20" s="267"/>
      <c r="AJ20" s="267"/>
      <c r="AK20" s="267"/>
      <c r="AL20" s="267"/>
      <c r="AM20" s="267"/>
      <c r="AN20" s="267"/>
      <c r="AO20" s="267"/>
      <c r="AP20" s="267"/>
    </row>
    <row r="21" spans="3:42" s="265" customFormat="1" ht="20.100000000000001" customHeight="1">
      <c r="C21" s="275"/>
      <c r="D21" s="367"/>
      <c r="E21" s="503"/>
      <c r="F21" s="515"/>
      <c r="G21" s="335" t="s">
        <v>533</v>
      </c>
      <c r="H21" s="283"/>
      <c r="I21" s="408"/>
      <c r="J21" s="408"/>
      <c r="K21" s="283">
        <f>$H21</f>
        <v>0</v>
      </c>
      <c r="L21" s="408"/>
      <c r="M21" s="408"/>
      <c r="N21" s="283">
        <f>$H21</f>
        <v>0</v>
      </c>
      <c r="O21" s="408"/>
      <c r="P21" s="408"/>
      <c r="Q21" s="283">
        <f>$H21</f>
        <v>0</v>
      </c>
      <c r="R21" s="408"/>
      <c r="S21" s="408"/>
      <c r="T21" s="175"/>
      <c r="U21" s="175"/>
      <c r="V21" s="175"/>
      <c r="W21" s="306"/>
      <c r="X21" s="306"/>
      <c r="Y21" s="395"/>
      <c r="Z21" s="278"/>
      <c r="AA21" s="266"/>
      <c r="AB21" s="266"/>
      <c r="AC21" s="266"/>
      <c r="AD21" s="266"/>
      <c r="AE21" s="266"/>
      <c r="AF21" s="266"/>
      <c r="AG21" s="266"/>
      <c r="AH21" s="266"/>
      <c r="AI21" s="267"/>
      <c r="AJ21" s="267"/>
      <c r="AK21" s="267"/>
      <c r="AL21" s="267"/>
      <c r="AM21" s="267"/>
      <c r="AN21" s="267"/>
      <c r="AO21" s="267"/>
      <c r="AP21" s="267"/>
    </row>
    <row r="22" spans="3:42" s="269" customFormat="1" ht="20.100000000000001" customHeight="1">
      <c r="C22" s="276"/>
      <c r="D22" s="368"/>
      <c r="E22" s="342"/>
      <c r="F22" s="343" t="s">
        <v>319</v>
      </c>
      <c r="G22" s="343"/>
      <c r="H22" s="344"/>
      <c r="I22" s="344"/>
      <c r="J22" s="344"/>
      <c r="K22" s="344"/>
      <c r="L22" s="344"/>
      <c r="M22" s="344"/>
      <c r="N22" s="344"/>
      <c r="O22" s="344"/>
      <c r="P22" s="344"/>
      <c r="Q22" s="344"/>
      <c r="R22" s="344"/>
      <c r="S22" s="344"/>
      <c r="T22" s="344"/>
      <c r="U22" s="344"/>
      <c r="V22" s="344"/>
      <c r="W22" s="344"/>
      <c r="X22" s="344"/>
      <c r="Y22" s="345"/>
      <c r="Z22" s="279"/>
      <c r="AA22" s="268"/>
      <c r="AB22" s="268"/>
      <c r="AC22" s="268"/>
    </row>
    <row r="23" spans="3:42" s="265" customFormat="1" ht="112.5">
      <c r="C23" s="275"/>
      <c r="D23" s="367"/>
      <c r="E23" s="497" t="s">
        <v>84</v>
      </c>
      <c r="F23" s="500" t="s">
        <v>534</v>
      </c>
      <c r="G23" s="335" t="s">
        <v>532</v>
      </c>
      <c r="H23" s="283">
        <v>2053.52</v>
      </c>
      <c r="I23" s="408"/>
      <c r="J23" s="408"/>
      <c r="K23" s="283">
        <f>$H23</f>
        <v>2053.52</v>
      </c>
      <c r="L23" s="408"/>
      <c r="M23" s="408"/>
      <c r="N23" s="283">
        <f>$H23</f>
        <v>2053.52</v>
      </c>
      <c r="O23" s="408"/>
      <c r="P23" s="408"/>
      <c r="Q23" s="283">
        <f>$H23</f>
        <v>2053.52</v>
      </c>
      <c r="R23" s="408"/>
      <c r="S23" s="408"/>
      <c r="T23" s="175" t="s">
        <v>2095</v>
      </c>
      <c r="U23" s="175"/>
      <c r="V23" s="175" t="s">
        <v>2109</v>
      </c>
      <c r="W23" s="306" t="s">
        <v>2110</v>
      </c>
      <c r="X23" s="306" t="s">
        <v>2111</v>
      </c>
      <c r="Y23" s="395" t="s">
        <v>2112</v>
      </c>
      <c r="Z23" s="278"/>
      <c r="AA23" s="266"/>
      <c r="AB23" s="266"/>
      <c r="AC23" s="266"/>
      <c r="AD23" s="266"/>
      <c r="AE23" s="266"/>
      <c r="AF23" s="266"/>
      <c r="AG23" s="266"/>
      <c r="AH23" s="266"/>
      <c r="AI23" s="267"/>
      <c r="AJ23" s="267"/>
      <c r="AK23" s="267"/>
      <c r="AL23" s="267"/>
      <c r="AM23" s="267"/>
      <c r="AN23" s="267"/>
      <c r="AO23" s="267"/>
      <c r="AP23" s="267"/>
    </row>
    <row r="24" spans="3:42" s="265" customFormat="1" ht="112.5">
      <c r="C24" s="275"/>
      <c r="D24" s="367"/>
      <c r="E24" s="504"/>
      <c r="F24" s="500"/>
      <c r="G24" s="335" t="s">
        <v>533</v>
      </c>
      <c r="H24" s="283">
        <v>2053.52</v>
      </c>
      <c r="I24" s="408"/>
      <c r="J24" s="408"/>
      <c r="K24" s="283">
        <f>$H24</f>
        <v>2053.52</v>
      </c>
      <c r="L24" s="408"/>
      <c r="M24" s="408"/>
      <c r="N24" s="283">
        <f>$H24</f>
        <v>2053.52</v>
      </c>
      <c r="O24" s="408"/>
      <c r="P24" s="408"/>
      <c r="Q24" s="283">
        <f>$H24</f>
        <v>2053.52</v>
      </c>
      <c r="R24" s="408"/>
      <c r="S24" s="408"/>
      <c r="T24" s="175" t="s">
        <v>2095</v>
      </c>
      <c r="U24" s="175"/>
      <c r="V24" s="175" t="s">
        <v>2109</v>
      </c>
      <c r="W24" s="306" t="s">
        <v>2110</v>
      </c>
      <c r="X24" s="306" t="s">
        <v>2111</v>
      </c>
      <c r="Y24" s="395" t="s">
        <v>2112</v>
      </c>
      <c r="Z24" s="278"/>
      <c r="AA24" s="266"/>
      <c r="AB24" s="266"/>
      <c r="AC24" s="266"/>
      <c r="AD24" s="266"/>
      <c r="AE24" s="266"/>
      <c r="AF24" s="266"/>
      <c r="AG24" s="266"/>
      <c r="AH24" s="266"/>
      <c r="AI24" s="267"/>
      <c r="AJ24" s="267"/>
      <c r="AK24" s="267"/>
      <c r="AL24" s="267"/>
      <c r="AM24" s="267"/>
      <c r="AN24" s="267"/>
      <c r="AO24" s="267"/>
      <c r="AP24" s="267"/>
    </row>
    <row r="25" spans="3:42" s="269" customFormat="1" ht="20.100000000000001" customHeight="1">
      <c r="C25" s="276"/>
      <c r="D25" s="368"/>
      <c r="E25" s="342"/>
      <c r="F25" s="343" t="s">
        <v>319</v>
      </c>
      <c r="G25" s="343"/>
      <c r="H25" s="344"/>
      <c r="I25" s="344"/>
      <c r="J25" s="344"/>
      <c r="K25" s="344"/>
      <c r="L25" s="344"/>
      <c r="M25" s="344"/>
      <c r="N25" s="344"/>
      <c r="O25" s="344"/>
      <c r="P25" s="344"/>
      <c r="Q25" s="344"/>
      <c r="R25" s="344"/>
      <c r="S25" s="344"/>
      <c r="T25" s="344"/>
      <c r="U25" s="344"/>
      <c r="V25" s="344"/>
      <c r="W25" s="344"/>
      <c r="X25" s="344"/>
      <c r="Y25" s="345"/>
      <c r="Z25" s="279"/>
      <c r="AA25" s="268"/>
      <c r="AB25" s="268"/>
      <c r="AC25" s="268"/>
    </row>
    <row r="26" spans="3:42" s="265" customFormat="1" ht="20.100000000000001" customHeight="1">
      <c r="C26" s="275"/>
      <c r="D26" s="367"/>
      <c r="E26" s="497" t="s">
        <v>318</v>
      </c>
      <c r="F26" s="516" t="s">
        <v>541</v>
      </c>
      <c r="G26" s="335" t="s">
        <v>532</v>
      </c>
      <c r="H26" s="283"/>
      <c r="I26" s="408"/>
      <c r="J26" s="408"/>
      <c r="K26" s="283">
        <f t="shared" ref="K26:K35" si="0">$H26</f>
        <v>0</v>
      </c>
      <c r="L26" s="408"/>
      <c r="M26" s="408"/>
      <c r="N26" s="283">
        <f t="shared" ref="N26:N35" si="1">$H26</f>
        <v>0</v>
      </c>
      <c r="O26" s="408"/>
      <c r="P26" s="408"/>
      <c r="Q26" s="283">
        <f t="shared" ref="Q26:Q35" si="2">$H26</f>
        <v>0</v>
      </c>
      <c r="R26" s="408"/>
      <c r="S26" s="408"/>
      <c r="T26" s="175"/>
      <c r="U26" s="175"/>
      <c r="V26" s="175"/>
      <c r="W26" s="306"/>
      <c r="X26" s="306"/>
      <c r="Y26" s="395"/>
      <c r="Z26" s="278"/>
      <c r="AA26" s="266"/>
      <c r="AB26" s="266"/>
      <c r="AC26" s="266"/>
      <c r="AD26" s="266"/>
      <c r="AE26" s="266"/>
      <c r="AF26" s="266"/>
      <c r="AG26" s="266"/>
      <c r="AH26" s="266"/>
      <c r="AI26" s="267"/>
      <c r="AJ26" s="267"/>
      <c r="AK26" s="267"/>
      <c r="AL26" s="267"/>
      <c r="AM26" s="267"/>
      <c r="AN26" s="267"/>
      <c r="AO26" s="267"/>
      <c r="AP26" s="267"/>
    </row>
    <row r="27" spans="3:42" s="265" customFormat="1" ht="20.100000000000001" customHeight="1">
      <c r="C27" s="275"/>
      <c r="D27" s="367"/>
      <c r="E27" s="504"/>
      <c r="F27" s="516"/>
      <c r="G27" s="335" t="s">
        <v>533</v>
      </c>
      <c r="H27" s="283"/>
      <c r="I27" s="408"/>
      <c r="J27" s="408"/>
      <c r="K27" s="283">
        <f t="shared" si="0"/>
        <v>0</v>
      </c>
      <c r="L27" s="408"/>
      <c r="M27" s="408"/>
      <c r="N27" s="283">
        <f t="shared" si="1"/>
        <v>0</v>
      </c>
      <c r="O27" s="408"/>
      <c r="P27" s="408"/>
      <c r="Q27" s="283">
        <f t="shared" si="2"/>
        <v>0</v>
      </c>
      <c r="R27" s="408"/>
      <c r="S27" s="408"/>
      <c r="T27" s="175"/>
      <c r="U27" s="175"/>
      <c r="V27" s="175"/>
      <c r="W27" s="306"/>
      <c r="X27" s="306"/>
      <c r="Y27" s="395"/>
      <c r="Z27" s="278"/>
      <c r="AA27" s="266"/>
      <c r="AB27" s="266"/>
      <c r="AC27" s="266"/>
      <c r="AD27" s="266"/>
      <c r="AE27" s="266"/>
      <c r="AF27" s="266"/>
      <c r="AG27" s="266"/>
      <c r="AH27" s="266"/>
      <c r="AI27" s="267"/>
      <c r="AJ27" s="267"/>
      <c r="AK27" s="267"/>
      <c r="AL27" s="267"/>
      <c r="AM27" s="267"/>
      <c r="AN27" s="267"/>
      <c r="AO27" s="267"/>
      <c r="AP27" s="267"/>
    </row>
    <row r="28" spans="3:42" s="265" customFormat="1" ht="20.100000000000001" customHeight="1">
      <c r="C28" s="275"/>
      <c r="D28" s="367"/>
      <c r="E28" s="497" t="s">
        <v>177</v>
      </c>
      <c r="F28" s="499" t="s">
        <v>535</v>
      </c>
      <c r="G28" s="335" t="s">
        <v>532</v>
      </c>
      <c r="H28" s="283"/>
      <c r="I28" s="408"/>
      <c r="J28" s="408"/>
      <c r="K28" s="283">
        <f t="shared" si="0"/>
        <v>0</v>
      </c>
      <c r="L28" s="408"/>
      <c r="M28" s="408"/>
      <c r="N28" s="283">
        <f t="shared" si="1"/>
        <v>0</v>
      </c>
      <c r="O28" s="408"/>
      <c r="P28" s="408"/>
      <c r="Q28" s="283">
        <f t="shared" si="2"/>
        <v>0</v>
      </c>
      <c r="R28" s="408"/>
      <c r="S28" s="408"/>
      <c r="T28" s="175"/>
      <c r="U28" s="175"/>
      <c r="V28" s="175"/>
      <c r="W28" s="306"/>
      <c r="X28" s="306"/>
      <c r="Y28" s="395"/>
      <c r="Z28" s="278"/>
      <c r="AA28" s="266"/>
      <c r="AB28" s="266"/>
      <c r="AC28" s="266"/>
      <c r="AD28" s="266"/>
      <c r="AE28" s="266"/>
      <c r="AF28" s="266"/>
      <c r="AG28" s="266"/>
      <c r="AH28" s="266"/>
      <c r="AI28" s="267"/>
      <c r="AJ28" s="267"/>
      <c r="AK28" s="267"/>
      <c r="AL28" s="267"/>
      <c r="AM28" s="267"/>
      <c r="AN28" s="267"/>
      <c r="AO28" s="267"/>
      <c r="AP28" s="267"/>
    </row>
    <row r="29" spans="3:42" s="265" customFormat="1" ht="20.100000000000001" customHeight="1">
      <c r="C29" s="275"/>
      <c r="D29" s="367"/>
      <c r="E29" s="504"/>
      <c r="F29" s="499"/>
      <c r="G29" s="335" t="s">
        <v>533</v>
      </c>
      <c r="H29" s="283"/>
      <c r="I29" s="408"/>
      <c r="J29" s="408"/>
      <c r="K29" s="283">
        <f t="shared" si="0"/>
        <v>0</v>
      </c>
      <c r="L29" s="408"/>
      <c r="M29" s="408"/>
      <c r="N29" s="283">
        <f t="shared" si="1"/>
        <v>0</v>
      </c>
      <c r="O29" s="408"/>
      <c r="P29" s="408"/>
      <c r="Q29" s="283">
        <f t="shared" si="2"/>
        <v>0</v>
      </c>
      <c r="R29" s="408"/>
      <c r="S29" s="408"/>
      <c r="T29" s="175"/>
      <c r="U29" s="175"/>
      <c r="V29" s="175"/>
      <c r="W29" s="306"/>
      <c r="X29" s="306"/>
      <c r="Y29" s="395"/>
      <c r="Z29" s="278"/>
      <c r="AA29" s="266"/>
      <c r="AB29" s="266"/>
      <c r="AC29" s="266"/>
      <c r="AD29" s="266"/>
      <c r="AE29" s="266"/>
      <c r="AF29" s="266"/>
      <c r="AG29" s="266"/>
      <c r="AH29" s="266"/>
      <c r="AI29" s="267"/>
      <c r="AJ29" s="267"/>
      <c r="AK29" s="267"/>
      <c r="AL29" s="267"/>
      <c r="AM29" s="267"/>
      <c r="AN29" s="267"/>
      <c r="AO29" s="267"/>
      <c r="AP29" s="267"/>
    </row>
    <row r="30" spans="3:42" s="265" customFormat="1" ht="20.100000000000001" customHeight="1">
      <c r="C30" s="275"/>
      <c r="D30" s="367"/>
      <c r="E30" s="497" t="s">
        <v>8</v>
      </c>
      <c r="F30" s="499" t="s">
        <v>536</v>
      </c>
      <c r="G30" s="335" t="s">
        <v>532</v>
      </c>
      <c r="H30" s="283"/>
      <c r="I30" s="408"/>
      <c r="J30" s="408"/>
      <c r="K30" s="283">
        <f t="shared" si="0"/>
        <v>0</v>
      </c>
      <c r="L30" s="408"/>
      <c r="M30" s="408"/>
      <c r="N30" s="283">
        <f t="shared" si="1"/>
        <v>0</v>
      </c>
      <c r="O30" s="408"/>
      <c r="P30" s="408"/>
      <c r="Q30" s="283">
        <f t="shared" si="2"/>
        <v>0</v>
      </c>
      <c r="R30" s="408"/>
      <c r="S30" s="408"/>
      <c r="T30" s="175"/>
      <c r="U30" s="175"/>
      <c r="V30" s="175"/>
      <c r="W30" s="306"/>
      <c r="X30" s="306"/>
      <c r="Y30" s="395"/>
      <c r="Z30" s="278"/>
      <c r="AA30" s="266"/>
      <c r="AB30" s="266"/>
      <c r="AC30" s="266"/>
      <c r="AD30" s="266"/>
      <c r="AE30" s="266"/>
      <c r="AF30" s="266"/>
      <c r="AG30" s="266"/>
      <c r="AH30" s="266"/>
      <c r="AI30" s="267"/>
      <c r="AJ30" s="267"/>
      <c r="AK30" s="267"/>
      <c r="AL30" s="267"/>
      <c r="AM30" s="267"/>
      <c r="AN30" s="267"/>
      <c r="AO30" s="267"/>
      <c r="AP30" s="267"/>
    </row>
    <row r="31" spans="3:42" s="265" customFormat="1" ht="20.100000000000001" customHeight="1">
      <c r="C31" s="275"/>
      <c r="D31" s="367"/>
      <c r="E31" s="504"/>
      <c r="F31" s="499"/>
      <c r="G31" s="335" t="s">
        <v>533</v>
      </c>
      <c r="H31" s="283"/>
      <c r="I31" s="408"/>
      <c r="J31" s="408"/>
      <c r="K31" s="283">
        <f t="shared" si="0"/>
        <v>0</v>
      </c>
      <c r="L31" s="408"/>
      <c r="M31" s="408"/>
      <c r="N31" s="283">
        <f t="shared" si="1"/>
        <v>0</v>
      </c>
      <c r="O31" s="408"/>
      <c r="P31" s="408"/>
      <c r="Q31" s="283">
        <f t="shared" si="2"/>
        <v>0</v>
      </c>
      <c r="R31" s="408"/>
      <c r="S31" s="408"/>
      <c r="T31" s="175"/>
      <c r="U31" s="175"/>
      <c r="V31" s="175"/>
      <c r="W31" s="306"/>
      <c r="X31" s="306"/>
      <c r="Y31" s="395"/>
      <c r="Z31" s="278"/>
      <c r="AA31" s="266"/>
      <c r="AB31" s="266"/>
      <c r="AC31" s="266"/>
      <c r="AD31" s="266"/>
      <c r="AE31" s="266"/>
      <c r="AF31" s="266"/>
      <c r="AG31" s="266"/>
      <c r="AH31" s="266"/>
      <c r="AI31" s="267"/>
      <c r="AJ31" s="267"/>
      <c r="AK31" s="267"/>
      <c r="AL31" s="267"/>
      <c r="AM31" s="267"/>
      <c r="AN31" s="267"/>
      <c r="AO31" s="267"/>
      <c r="AP31" s="267"/>
    </row>
    <row r="32" spans="3:42" s="265" customFormat="1" ht="20.100000000000001" customHeight="1">
      <c r="C32" s="275"/>
      <c r="D32" s="367"/>
      <c r="E32" s="497" t="s">
        <v>542</v>
      </c>
      <c r="F32" s="499" t="s">
        <v>537</v>
      </c>
      <c r="G32" s="335" t="s">
        <v>532</v>
      </c>
      <c r="H32" s="283"/>
      <c r="I32" s="408"/>
      <c r="J32" s="408"/>
      <c r="K32" s="283">
        <f t="shared" si="0"/>
        <v>0</v>
      </c>
      <c r="L32" s="408"/>
      <c r="M32" s="408"/>
      <c r="N32" s="283">
        <f t="shared" si="1"/>
        <v>0</v>
      </c>
      <c r="O32" s="408"/>
      <c r="P32" s="408"/>
      <c r="Q32" s="283">
        <f t="shared" si="2"/>
        <v>0</v>
      </c>
      <c r="R32" s="408"/>
      <c r="S32" s="408"/>
      <c r="T32" s="175"/>
      <c r="U32" s="175"/>
      <c r="V32" s="175"/>
      <c r="W32" s="306"/>
      <c r="X32" s="306"/>
      <c r="Y32" s="395"/>
      <c r="Z32" s="278"/>
      <c r="AA32" s="266"/>
      <c r="AB32" s="266"/>
      <c r="AC32" s="266"/>
      <c r="AD32" s="266"/>
      <c r="AE32" s="266"/>
      <c r="AF32" s="266"/>
      <c r="AG32" s="266"/>
      <c r="AH32" s="266"/>
      <c r="AI32" s="267"/>
      <c r="AJ32" s="267"/>
      <c r="AK32" s="267"/>
      <c r="AL32" s="267"/>
      <c r="AM32" s="267"/>
      <c r="AN32" s="267"/>
      <c r="AO32" s="267"/>
      <c r="AP32" s="267"/>
    </row>
    <row r="33" spans="1:42" s="265" customFormat="1" ht="20.100000000000001" customHeight="1">
      <c r="C33" s="275"/>
      <c r="D33" s="367"/>
      <c r="E33" s="504"/>
      <c r="F33" s="499"/>
      <c r="G33" s="335" t="s">
        <v>533</v>
      </c>
      <c r="H33" s="283"/>
      <c r="I33" s="408"/>
      <c r="J33" s="408"/>
      <c r="K33" s="283">
        <f t="shared" si="0"/>
        <v>0</v>
      </c>
      <c r="L33" s="408"/>
      <c r="M33" s="408"/>
      <c r="N33" s="283">
        <f t="shared" si="1"/>
        <v>0</v>
      </c>
      <c r="O33" s="408"/>
      <c r="P33" s="408"/>
      <c r="Q33" s="283">
        <f t="shared" si="2"/>
        <v>0</v>
      </c>
      <c r="R33" s="408"/>
      <c r="S33" s="408"/>
      <c r="T33" s="175"/>
      <c r="U33" s="175"/>
      <c r="V33" s="175"/>
      <c r="W33" s="306"/>
      <c r="X33" s="306"/>
      <c r="Y33" s="395"/>
      <c r="Z33" s="278"/>
      <c r="AA33" s="266"/>
      <c r="AB33" s="266"/>
      <c r="AC33" s="266"/>
      <c r="AD33" s="266"/>
      <c r="AE33" s="266"/>
      <c r="AF33" s="266"/>
      <c r="AG33" s="266"/>
      <c r="AH33" s="266"/>
      <c r="AI33" s="267"/>
      <c r="AJ33" s="267"/>
      <c r="AK33" s="267"/>
      <c r="AL33" s="267"/>
      <c r="AM33" s="267"/>
      <c r="AN33" s="267"/>
      <c r="AO33" s="267"/>
      <c r="AP33" s="267"/>
    </row>
    <row r="34" spans="1:42" s="265" customFormat="1" ht="20.100000000000001" customHeight="1">
      <c r="C34" s="275"/>
      <c r="D34" s="367"/>
      <c r="E34" s="497" t="s">
        <v>543</v>
      </c>
      <c r="F34" s="499" t="s">
        <v>538</v>
      </c>
      <c r="G34" s="335" t="s">
        <v>532</v>
      </c>
      <c r="H34" s="283"/>
      <c r="I34" s="408"/>
      <c r="J34" s="408"/>
      <c r="K34" s="283">
        <f t="shared" si="0"/>
        <v>0</v>
      </c>
      <c r="L34" s="408"/>
      <c r="M34" s="408"/>
      <c r="N34" s="283">
        <f t="shared" si="1"/>
        <v>0</v>
      </c>
      <c r="O34" s="408"/>
      <c r="P34" s="408"/>
      <c r="Q34" s="283">
        <f t="shared" si="2"/>
        <v>0</v>
      </c>
      <c r="R34" s="408"/>
      <c r="S34" s="408"/>
      <c r="T34" s="175"/>
      <c r="U34" s="175"/>
      <c r="V34" s="175"/>
      <c r="W34" s="306"/>
      <c r="X34" s="306"/>
      <c r="Y34" s="395"/>
      <c r="Z34" s="278"/>
      <c r="AA34" s="266"/>
      <c r="AB34" s="266"/>
      <c r="AC34" s="266"/>
      <c r="AD34" s="266"/>
      <c r="AE34" s="266"/>
      <c r="AF34" s="266"/>
      <c r="AG34" s="266"/>
      <c r="AH34" s="266"/>
      <c r="AI34" s="267"/>
      <c r="AJ34" s="267"/>
      <c r="AK34" s="267"/>
      <c r="AL34" s="267"/>
      <c r="AM34" s="267"/>
      <c r="AN34" s="267"/>
      <c r="AO34" s="267"/>
      <c r="AP34" s="267"/>
    </row>
    <row r="35" spans="1:42" s="265" customFormat="1" ht="20.100000000000001" customHeight="1">
      <c r="C35" s="275"/>
      <c r="D35" s="367"/>
      <c r="E35" s="504"/>
      <c r="F35" s="499"/>
      <c r="G35" s="335" t="s">
        <v>533</v>
      </c>
      <c r="H35" s="283"/>
      <c r="I35" s="408"/>
      <c r="J35" s="408"/>
      <c r="K35" s="283">
        <f t="shared" si="0"/>
        <v>0</v>
      </c>
      <c r="L35" s="408"/>
      <c r="M35" s="408"/>
      <c r="N35" s="283">
        <f t="shared" si="1"/>
        <v>0</v>
      </c>
      <c r="O35" s="408"/>
      <c r="P35" s="408"/>
      <c r="Q35" s="283">
        <f t="shared" si="2"/>
        <v>0</v>
      </c>
      <c r="R35" s="408"/>
      <c r="S35" s="408"/>
      <c r="T35" s="175"/>
      <c r="U35" s="175"/>
      <c r="V35" s="175"/>
      <c r="W35" s="306"/>
      <c r="X35" s="306"/>
      <c r="Y35" s="395"/>
      <c r="Z35" s="278"/>
      <c r="AA35" s="266"/>
      <c r="AB35" s="266"/>
      <c r="AC35" s="266"/>
      <c r="AD35" s="266"/>
      <c r="AE35" s="266"/>
      <c r="AF35" s="266"/>
      <c r="AG35" s="266"/>
      <c r="AH35" s="266"/>
      <c r="AI35" s="267"/>
      <c r="AJ35" s="267"/>
      <c r="AK35" s="267"/>
      <c r="AL35" s="267"/>
      <c r="AM35" s="267"/>
      <c r="AN35" s="267"/>
      <c r="AO35" s="267"/>
      <c r="AP35" s="267"/>
    </row>
    <row r="36" spans="1:42" s="269" customFormat="1" ht="20.100000000000001" customHeight="1">
      <c r="C36" s="276"/>
      <c r="D36" s="368"/>
      <c r="E36" s="342"/>
      <c r="F36" s="343" t="s">
        <v>319</v>
      </c>
      <c r="G36" s="343"/>
      <c r="H36" s="344"/>
      <c r="I36" s="344"/>
      <c r="J36" s="344"/>
      <c r="K36" s="344"/>
      <c r="L36" s="344"/>
      <c r="M36" s="344"/>
      <c r="N36" s="344"/>
      <c r="O36" s="344"/>
      <c r="P36" s="344"/>
      <c r="Q36" s="344"/>
      <c r="R36" s="344"/>
      <c r="S36" s="344"/>
      <c r="T36" s="344"/>
      <c r="U36" s="344"/>
      <c r="V36" s="344"/>
      <c r="W36" s="344"/>
      <c r="X36" s="344"/>
      <c r="Y36" s="345"/>
      <c r="Z36" s="279"/>
      <c r="AA36" s="268"/>
      <c r="AB36" s="268"/>
      <c r="AC36" s="268"/>
    </row>
    <row r="37" spans="1:42" s="265" customFormat="1" ht="20.100000000000001" customHeight="1">
      <c r="C37" s="275"/>
      <c r="D37" s="367"/>
      <c r="E37" s="497" t="s">
        <v>178</v>
      </c>
      <c r="F37" s="500" t="s">
        <v>539</v>
      </c>
      <c r="G37" s="335" t="s">
        <v>532</v>
      </c>
      <c r="H37" s="283"/>
      <c r="I37" s="408"/>
      <c r="J37" s="408"/>
      <c r="K37" s="283">
        <f>$H37</f>
        <v>0</v>
      </c>
      <c r="L37" s="408"/>
      <c r="M37" s="408"/>
      <c r="N37" s="283">
        <f>$H37</f>
        <v>0</v>
      </c>
      <c r="O37" s="408"/>
      <c r="P37" s="408"/>
      <c r="Q37" s="283">
        <f>$H37</f>
        <v>0</v>
      </c>
      <c r="R37" s="408"/>
      <c r="S37" s="408"/>
      <c r="T37" s="175"/>
      <c r="U37" s="175"/>
      <c r="V37" s="175"/>
      <c r="W37" s="306"/>
      <c r="X37" s="306"/>
      <c r="Y37" s="395"/>
      <c r="Z37" s="278"/>
      <c r="AA37" s="266"/>
      <c r="AB37" s="266"/>
      <c r="AC37" s="266"/>
      <c r="AD37" s="266"/>
      <c r="AE37" s="266"/>
      <c r="AF37" s="266"/>
      <c r="AG37" s="266"/>
      <c r="AH37" s="266"/>
      <c r="AI37" s="267"/>
      <c r="AJ37" s="267"/>
      <c r="AK37" s="267"/>
      <c r="AL37" s="267"/>
      <c r="AM37" s="267"/>
      <c r="AN37" s="267"/>
      <c r="AO37" s="267"/>
      <c r="AP37" s="267"/>
    </row>
    <row r="38" spans="1:42" s="265" customFormat="1" ht="20.100000000000001" customHeight="1">
      <c r="C38" s="275"/>
      <c r="D38" s="367"/>
      <c r="E38" s="498"/>
      <c r="F38" s="501"/>
      <c r="G38" s="335" t="s">
        <v>533</v>
      </c>
      <c r="H38" s="283"/>
      <c r="I38" s="408"/>
      <c r="J38" s="408"/>
      <c r="K38" s="283">
        <f>$H38</f>
        <v>0</v>
      </c>
      <c r="L38" s="408"/>
      <c r="M38" s="408"/>
      <c r="N38" s="283">
        <f>$H38</f>
        <v>0</v>
      </c>
      <c r="O38" s="408"/>
      <c r="P38" s="408"/>
      <c r="Q38" s="283">
        <f>$H38</f>
        <v>0</v>
      </c>
      <c r="R38" s="408"/>
      <c r="S38" s="408"/>
      <c r="T38" s="175"/>
      <c r="U38" s="175"/>
      <c r="V38" s="175"/>
      <c r="W38" s="306"/>
      <c r="X38" s="306"/>
      <c r="Y38" s="395"/>
      <c r="Z38" s="278"/>
      <c r="AA38" s="266"/>
      <c r="AB38" s="266"/>
      <c r="AC38" s="266"/>
      <c r="AD38" s="266"/>
      <c r="AE38" s="266"/>
      <c r="AF38" s="266"/>
      <c r="AG38" s="266"/>
      <c r="AH38" s="266"/>
      <c r="AI38" s="267"/>
      <c r="AJ38" s="267"/>
      <c r="AK38" s="267"/>
      <c r="AL38" s="267"/>
      <c r="AM38" s="267"/>
      <c r="AN38" s="267"/>
      <c r="AO38" s="267"/>
      <c r="AP38" s="267"/>
    </row>
    <row r="39" spans="1:42" s="269" customFormat="1" ht="20.100000000000001" customHeight="1">
      <c r="C39" s="276"/>
      <c r="D39" s="368"/>
      <c r="E39" s="342"/>
      <c r="F39" s="343" t="s">
        <v>319</v>
      </c>
      <c r="G39" s="343"/>
      <c r="H39" s="344"/>
      <c r="I39" s="344"/>
      <c r="J39" s="344"/>
      <c r="K39" s="344"/>
      <c r="L39" s="344"/>
      <c r="M39" s="344"/>
      <c r="N39" s="344"/>
      <c r="O39" s="344"/>
      <c r="P39" s="344"/>
      <c r="Q39" s="344"/>
      <c r="R39" s="344"/>
      <c r="S39" s="344"/>
      <c r="T39" s="344"/>
      <c r="U39" s="344"/>
      <c r="V39" s="344"/>
      <c r="W39" s="344"/>
      <c r="X39" s="344"/>
      <c r="Y39" s="345"/>
      <c r="Z39" s="279"/>
      <c r="AA39" s="268"/>
      <c r="AB39" s="268"/>
      <c r="AC39" s="268"/>
    </row>
    <row r="40" spans="1:42" s="269" customFormat="1" ht="20.100000000000001" hidden="1" customHeight="1">
      <c r="C40" s="346"/>
      <c r="D40" s="369"/>
      <c r="E40" s="525" t="s">
        <v>410</v>
      </c>
      <c r="F40" s="516"/>
      <c r="G40" s="335"/>
      <c r="H40" s="335"/>
      <c r="I40" s="335"/>
      <c r="J40" s="335"/>
      <c r="K40" s="335"/>
      <c r="L40" s="335"/>
      <c r="M40" s="335"/>
      <c r="N40" s="335"/>
      <c r="O40" s="335"/>
      <c r="P40" s="335"/>
      <c r="Q40" s="335"/>
      <c r="R40" s="335"/>
      <c r="S40" s="335"/>
      <c r="T40" s="335"/>
      <c r="U40" s="335"/>
      <c r="V40" s="335"/>
      <c r="W40" s="335"/>
      <c r="X40" s="335"/>
      <c r="Y40" s="336"/>
      <c r="Z40" s="278"/>
      <c r="AA40" s="347"/>
      <c r="AB40" s="347"/>
      <c r="AC40" s="347"/>
      <c r="AD40" s="347"/>
      <c r="AE40" s="347"/>
      <c r="AF40" s="347"/>
      <c r="AG40" s="347"/>
      <c r="AH40" s="347"/>
      <c r="AI40" s="268"/>
      <c r="AJ40" s="268"/>
      <c r="AK40" s="268"/>
      <c r="AL40" s="268"/>
      <c r="AM40" s="268"/>
      <c r="AN40" s="268"/>
      <c r="AO40" s="268"/>
      <c r="AP40" s="268"/>
    </row>
    <row r="41" spans="1:42" s="269" customFormat="1" ht="20.100000000000001" hidden="1" customHeight="1">
      <c r="C41" s="346"/>
      <c r="D41" s="369"/>
      <c r="E41" s="526"/>
      <c r="F41" s="527"/>
      <c r="G41" s="335"/>
      <c r="H41" s="335"/>
      <c r="I41" s="335"/>
      <c r="J41" s="335"/>
      <c r="K41" s="335"/>
      <c r="L41" s="335"/>
      <c r="M41" s="335"/>
      <c r="N41" s="335"/>
      <c r="O41" s="335"/>
      <c r="P41" s="335"/>
      <c r="Q41" s="335"/>
      <c r="R41" s="335"/>
      <c r="S41" s="335"/>
      <c r="T41" s="335"/>
      <c r="U41" s="335"/>
      <c r="V41" s="335"/>
      <c r="W41" s="335"/>
      <c r="X41" s="335"/>
      <c r="Y41" s="336"/>
      <c r="Z41" s="278"/>
      <c r="AA41" s="347"/>
      <c r="AB41" s="347"/>
      <c r="AC41" s="347"/>
      <c r="AD41" s="347"/>
      <c r="AE41" s="347"/>
      <c r="AF41" s="347"/>
      <c r="AG41" s="347"/>
      <c r="AH41" s="347"/>
      <c r="AI41" s="268"/>
      <c r="AJ41" s="268"/>
      <c r="AK41" s="268"/>
      <c r="AL41" s="268"/>
      <c r="AM41" s="268"/>
      <c r="AN41" s="268"/>
      <c r="AO41" s="268"/>
      <c r="AP41" s="268"/>
    </row>
    <row r="42" spans="1:42" s="269" customFormat="1" ht="20.100000000000001" customHeight="1">
      <c r="C42" s="276"/>
      <c r="D42" s="368"/>
      <c r="E42" s="342"/>
      <c r="F42" s="343" t="s">
        <v>545</v>
      </c>
      <c r="G42" s="343"/>
      <c r="H42" s="344"/>
      <c r="I42" s="344"/>
      <c r="J42" s="344"/>
      <c r="K42" s="344"/>
      <c r="L42" s="344"/>
      <c r="M42" s="344"/>
      <c r="N42" s="344"/>
      <c r="O42" s="344"/>
      <c r="P42" s="344"/>
      <c r="Q42" s="344"/>
      <c r="R42" s="344"/>
      <c r="S42" s="344"/>
      <c r="T42" s="344"/>
      <c r="U42" s="344"/>
      <c r="V42" s="344"/>
      <c r="W42" s="344"/>
      <c r="X42" s="344"/>
      <c r="Y42" s="345"/>
      <c r="Z42" s="279"/>
      <c r="AA42" s="268"/>
      <c r="AB42" s="268"/>
      <c r="AC42" s="268"/>
    </row>
    <row r="43" spans="1:42" s="269" customFormat="1" ht="2.25" customHeight="1" thickBot="1">
      <c r="A43" s="265"/>
      <c r="B43" s="265"/>
      <c r="C43" s="276"/>
      <c r="D43" s="368"/>
      <c r="E43" s="371"/>
      <c r="F43" s="372"/>
      <c r="G43" s="372"/>
      <c r="H43" s="373"/>
      <c r="I43" s="373"/>
      <c r="J43" s="373"/>
      <c r="K43" s="373"/>
      <c r="L43" s="373"/>
      <c r="M43" s="373"/>
      <c r="N43" s="373"/>
      <c r="O43" s="373"/>
      <c r="P43" s="373"/>
      <c r="Q43" s="373"/>
      <c r="R43" s="373"/>
      <c r="S43" s="373"/>
      <c r="T43" s="373"/>
      <c r="U43" s="373"/>
      <c r="V43" s="373"/>
      <c r="W43" s="373"/>
      <c r="X43" s="373"/>
      <c r="Y43" s="374"/>
      <c r="Z43" s="279"/>
      <c r="AA43" s="268"/>
      <c r="AB43" s="268"/>
      <c r="AC43" s="268"/>
    </row>
    <row r="44" spans="1:42" s="269" customFormat="1">
      <c r="A44" s="265"/>
      <c r="B44" s="265"/>
      <c r="C44" s="276"/>
      <c r="D44" s="368"/>
      <c r="E44" s="333"/>
      <c r="F44" s="334"/>
      <c r="G44" s="334"/>
      <c r="H44" s="333"/>
      <c r="I44" s="333"/>
      <c r="J44" s="333"/>
      <c r="K44" s="333"/>
      <c r="L44" s="333"/>
      <c r="M44" s="333"/>
      <c r="N44" s="333"/>
      <c r="O44" s="333"/>
      <c r="P44" s="333"/>
      <c r="Q44" s="333"/>
      <c r="R44" s="333"/>
      <c r="S44" s="333"/>
      <c r="T44" s="333"/>
      <c r="U44" s="333"/>
      <c r="V44" s="333"/>
      <c r="W44" s="333"/>
      <c r="X44" s="333"/>
      <c r="Y44" s="333"/>
      <c r="Z44" s="279"/>
      <c r="AA44" s="268"/>
      <c r="AB44" s="268"/>
      <c r="AC44" s="268"/>
    </row>
    <row r="45" spans="1:42" s="265" customFormat="1" ht="11.25" customHeight="1">
      <c r="C45" s="277"/>
      <c r="D45" s="370"/>
      <c r="E45" s="311" t="s">
        <v>480</v>
      </c>
      <c r="F45" s="299" t="s">
        <v>484</v>
      </c>
      <c r="G45" s="299"/>
      <c r="H45" s="271"/>
      <c r="I45" s="271"/>
      <c r="J45" s="271"/>
      <c r="K45" s="271"/>
      <c r="L45" s="271"/>
      <c r="M45" s="271"/>
      <c r="N45" s="271"/>
      <c r="O45" s="271"/>
      <c r="P45" s="271"/>
      <c r="Q45" s="271"/>
      <c r="R45" s="271"/>
      <c r="S45" s="271"/>
      <c r="T45" s="271"/>
      <c r="U45" s="271"/>
      <c r="V45" s="271"/>
      <c r="W45" s="271"/>
      <c r="X45" s="271"/>
      <c r="Y45" s="271"/>
      <c r="Z45" s="280"/>
    </row>
    <row r="46" spans="1:42" s="270" customFormat="1" ht="15" customHeight="1" thickBot="1">
      <c r="C46" s="194"/>
      <c r="D46" s="195"/>
      <c r="E46" s="195"/>
      <c r="F46" s="195"/>
      <c r="G46" s="195"/>
      <c r="H46" s="195"/>
      <c r="I46" s="195"/>
      <c r="J46" s="195"/>
      <c r="K46" s="195"/>
      <c r="L46" s="195"/>
      <c r="M46" s="195"/>
      <c r="N46" s="195"/>
      <c r="O46" s="195"/>
      <c r="P46" s="195"/>
      <c r="Q46" s="195"/>
      <c r="R46" s="195"/>
      <c r="S46" s="195"/>
      <c r="T46" s="195"/>
      <c r="U46" s="195"/>
      <c r="V46" s="195"/>
      <c r="W46" s="195"/>
      <c r="X46" s="195"/>
      <c r="Y46" s="195"/>
      <c r="Z46" s="196"/>
    </row>
  </sheetData>
  <sheetProtection password="FA9C" sheet="1" objects="1" scenarios="1" formatColumns="0" formatRows="0"/>
  <mergeCells count="40">
    <mergeCell ref="E40:E41"/>
    <mergeCell ref="F40:F41"/>
    <mergeCell ref="F16:G18"/>
    <mergeCell ref="H16:J16"/>
    <mergeCell ref="E26:E27"/>
    <mergeCell ref="E28:E29"/>
    <mergeCell ref="E30:E31"/>
    <mergeCell ref="E32:E33"/>
    <mergeCell ref="F32:F33"/>
    <mergeCell ref="Y16:Y18"/>
    <mergeCell ref="R17:S17"/>
    <mergeCell ref="X16:X18"/>
    <mergeCell ref="V16:W17"/>
    <mergeCell ref="C12:Z12"/>
    <mergeCell ref="C13:Z13"/>
    <mergeCell ref="U16:U18"/>
    <mergeCell ref="L17:M17"/>
    <mergeCell ref="K17:K18"/>
    <mergeCell ref="E16:E18"/>
    <mergeCell ref="I17:J17"/>
    <mergeCell ref="T16:T18"/>
    <mergeCell ref="E34:E35"/>
    <mergeCell ref="N17:N18"/>
    <mergeCell ref="H17:H18"/>
    <mergeCell ref="O17:P17"/>
    <mergeCell ref="Q17:Q18"/>
    <mergeCell ref="Q16:S16"/>
    <mergeCell ref="N16:P16"/>
    <mergeCell ref="K16:M16"/>
    <mergeCell ref="F19:G19"/>
    <mergeCell ref="F20:F21"/>
    <mergeCell ref="F23:F24"/>
    <mergeCell ref="F26:F27"/>
    <mergeCell ref="F28:F29"/>
    <mergeCell ref="E37:E38"/>
    <mergeCell ref="F34:F35"/>
    <mergeCell ref="F37:F38"/>
    <mergeCell ref="E20:E21"/>
    <mergeCell ref="E23:E24"/>
    <mergeCell ref="F30:F31"/>
  </mergeCells>
  <phoneticPr fontId="16" type="noConversion"/>
  <dataValidations count="3">
    <dataValidation type="decimal" allowBlank="1" showErrorMessage="1" errorTitle="Ошибка" error="Допускается ввод только неотрицательных чисел!" sqref="T42:V42 T25:V25 T22:V22 T39:V39 T36:V36 H37:S38 H20:S21 H23:S24 H26:S35">
      <formula1>0</formula1>
      <formula2>9.99999999999999E+23</formula2>
    </dataValidation>
    <dataValidation allowBlank="1" showInputMessage="1" showErrorMessage="1" prompt="Выберите значение из календаря, выполнив двойной щелчок левой кнопки мыши по ячейке." sqref="T23:V24 T20:V21 T37:V38 T26:V35"/>
    <dataValidation type="textLength" operator="lessThanOrEqual" allowBlank="1" showInputMessage="1" showErrorMessage="1" errorTitle="Ошибка" error="Допускается ввод не более 900 символов!" sqref="W23:Y24 W20:Y21 W37:Y38 W26:Y35">
      <formula1>900</formula1>
    </dataValidation>
  </dataValidations>
  <hyperlinks>
    <hyperlink ref="F42" location="'ТС цены'!A1" tooltip="Добавить запись" display="Добавить запись"/>
    <hyperlink ref="F36" location="'ТС цены'!A1" tooltip="Добавить запись" display="Добавить запись"/>
    <hyperlink ref="F25" location="'ТС цены'!A1" tooltip="Добавить запись" display="Добавить запись"/>
    <hyperlink ref="F22" location="'ТС цены'!A1" tooltip="Добавить запись" display="Добавить запись"/>
    <hyperlink ref="F39" location="'ТС цены'!A1" tooltip="Добавить запись" display="Добавить запись"/>
  </hyperlinks>
  <printOptions horizontalCentered="1"/>
  <pageMargins left="0.24000000000000002" right="0.24000000000000002" top="0.24000000000000002" bottom="0.24000000000000002" header="0.24000000000000002" footer="0.24000000000000002"/>
  <pageSetup paperSize="9" scale="2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Main03">
    <tabColor indexed="31"/>
    <pageSetUpPr fitToPage="1"/>
  </sheetPr>
  <dimension ref="A1:AD35"/>
  <sheetViews>
    <sheetView showGridLines="0" tabSelected="1" topLeftCell="F9" workbookViewId="0">
      <selection activeCell="N42" sqref="N42"/>
    </sheetView>
  </sheetViews>
  <sheetFormatPr defaultRowHeight="11.25"/>
  <cols>
    <col min="1" max="1" width="0" style="191" hidden="1" customWidth="1"/>
    <col min="2" max="2" width="3.42578125" style="191" customWidth="1"/>
    <col min="3" max="3" width="3" style="191" customWidth="1"/>
    <col min="4" max="4" width="15.140625" style="191" customWidth="1"/>
    <col min="5" max="5" width="9.140625" style="191"/>
    <col min="6" max="6" width="53.85546875" style="191" customWidth="1"/>
    <col min="7" max="7" width="37.7109375" style="191" customWidth="1"/>
    <col min="8" max="8" width="14.7109375" style="191" customWidth="1"/>
    <col min="9" max="15" width="17" style="191" customWidth="1"/>
    <col min="16" max="16" width="3" style="191" customWidth="1"/>
    <col min="17" max="16384" width="9.140625" style="191"/>
  </cols>
  <sheetData>
    <row r="1" spans="3:16" hidden="1"/>
    <row r="2" spans="3:16" hidden="1"/>
    <row r="3" spans="3:16" hidden="1"/>
    <row r="4" spans="3:16" hidden="1"/>
    <row r="5" spans="3:16" hidden="1"/>
    <row r="6" spans="3:16" hidden="1"/>
    <row r="7" spans="3:16" hidden="1"/>
    <row r="8" spans="3:16" hidden="1"/>
    <row r="10" spans="3:16" ht="15.75" customHeight="1">
      <c r="C10" s="184" t="str">
        <f>codeTemplate</f>
        <v>Код шаблона: JKH.OPEN.INFO.PRICE.WARM</v>
      </c>
      <c r="E10" s="183"/>
      <c r="F10" s="192"/>
      <c r="G10" s="192"/>
      <c r="H10" s="192"/>
      <c r="K10" s="187"/>
      <c r="L10" s="187"/>
    </row>
    <row r="11" spans="3:16" ht="15" customHeight="1">
      <c r="C11" s="184"/>
      <c r="E11" s="188"/>
      <c r="F11" s="193"/>
      <c r="G11" s="193"/>
      <c r="H11" s="193"/>
      <c r="I11" s="193"/>
      <c r="J11" s="193"/>
      <c r="K11" s="193"/>
      <c r="L11" s="193"/>
      <c r="M11" s="193"/>
    </row>
    <row r="12" spans="3:16" ht="18.75" customHeight="1">
      <c r="C12" s="540" t="s">
        <v>476</v>
      </c>
      <c r="D12" s="541"/>
      <c r="E12" s="541"/>
      <c r="F12" s="541"/>
      <c r="G12" s="541"/>
      <c r="H12" s="541"/>
      <c r="I12" s="541"/>
      <c r="J12" s="541"/>
      <c r="K12" s="541"/>
      <c r="L12" s="541"/>
      <c r="M12" s="541"/>
      <c r="N12" s="541"/>
      <c r="O12" s="541"/>
      <c r="P12" s="542"/>
    </row>
    <row r="13" spans="3:16" ht="18.75" customHeight="1" thickBot="1">
      <c r="C13" s="522" t="str">
        <f>IF(org="","",IF(fil="",org,org &amp; " (" &amp; fil &amp; ")")) &amp; IF(OR(godStart="",godEnd=""),"",", "&amp;YEAR(godStart)&amp; "-" &amp; YEAR(godEnd)&amp;" гг.")</f>
        <v>ООО "Тепловик 2", 2013-2013 гг.</v>
      </c>
      <c r="D13" s="523"/>
      <c r="E13" s="523"/>
      <c r="F13" s="523"/>
      <c r="G13" s="523"/>
      <c r="H13" s="523"/>
      <c r="I13" s="523"/>
      <c r="J13" s="523"/>
      <c r="K13" s="523"/>
      <c r="L13" s="523"/>
      <c r="M13" s="523"/>
      <c r="N13" s="523"/>
      <c r="O13" s="523"/>
      <c r="P13" s="524"/>
    </row>
    <row r="14" spans="3:16">
      <c r="D14" s="189"/>
      <c r="E14" s="200"/>
      <c r="F14" s="200"/>
      <c r="G14" s="200"/>
      <c r="H14" s="200"/>
      <c r="I14" s="200"/>
      <c r="J14" s="200"/>
      <c r="K14" s="200"/>
      <c r="L14" s="200"/>
      <c r="M14" s="200"/>
    </row>
    <row r="15" spans="3:16">
      <c r="C15" s="190"/>
      <c r="D15" s="383"/>
      <c r="E15" s="201"/>
      <c r="F15" s="201"/>
      <c r="G15" s="201"/>
      <c r="H15" s="201"/>
      <c r="I15" s="201"/>
      <c r="J15" s="201"/>
      <c r="K15" s="201"/>
      <c r="L15" s="201"/>
      <c r="M15" s="201"/>
      <c r="N15" s="201"/>
      <c r="O15" s="201"/>
      <c r="P15" s="202"/>
    </row>
    <row r="16" spans="3:16" s="262" customFormat="1" ht="102" thickBot="1">
      <c r="C16" s="296"/>
      <c r="D16" s="384"/>
      <c r="E16" s="303" t="s">
        <v>384</v>
      </c>
      <c r="F16" s="543" t="s">
        <v>314</v>
      </c>
      <c r="G16" s="544"/>
      <c r="H16" s="304" t="s">
        <v>152</v>
      </c>
      <c r="I16" s="304" t="s">
        <v>472</v>
      </c>
      <c r="J16" s="304" t="s">
        <v>462</v>
      </c>
      <c r="K16" s="304" t="s">
        <v>511</v>
      </c>
      <c r="L16" s="304" t="s">
        <v>553</v>
      </c>
      <c r="M16" s="304" t="s">
        <v>554</v>
      </c>
      <c r="N16" s="304" t="s">
        <v>463</v>
      </c>
      <c r="O16" s="305" t="s">
        <v>582</v>
      </c>
      <c r="P16" s="298"/>
    </row>
    <row r="17" spans="1:30" s="262" customFormat="1" ht="18.75" customHeight="1">
      <c r="C17" s="297"/>
      <c r="D17" s="385"/>
      <c r="E17" s="293">
        <v>1</v>
      </c>
      <c r="F17" s="545">
        <v>2</v>
      </c>
      <c r="G17" s="545"/>
      <c r="H17" s="294">
        <v>3</v>
      </c>
      <c r="I17" s="294">
        <v>4</v>
      </c>
      <c r="J17" s="294">
        <v>5</v>
      </c>
      <c r="K17" s="294">
        <v>6</v>
      </c>
      <c r="L17" s="293" t="s">
        <v>92</v>
      </c>
      <c r="M17" s="293" t="s">
        <v>555</v>
      </c>
      <c r="N17" s="294">
        <v>8</v>
      </c>
      <c r="O17" s="295">
        <v>9</v>
      </c>
      <c r="P17" s="298"/>
    </row>
    <row r="18" spans="1:30" s="262" customFormat="1" ht="18.75" customHeight="1">
      <c r="C18" s="297"/>
      <c r="D18" s="385"/>
      <c r="E18" s="534" t="s">
        <v>315</v>
      </c>
      <c r="F18" s="536" t="s">
        <v>546</v>
      </c>
      <c r="G18" s="302" t="s">
        <v>474</v>
      </c>
      <c r="H18" s="301" t="s">
        <v>516</v>
      </c>
      <c r="I18" s="283"/>
      <c r="J18" s="175"/>
      <c r="K18" s="175"/>
      <c r="L18" s="175"/>
      <c r="M18" s="306"/>
      <c r="N18" s="306"/>
      <c r="O18" s="282"/>
      <c r="P18" s="298"/>
      <c r="R18" s="284">
        <f>IF(I18="",0,1)</f>
        <v>0</v>
      </c>
    </row>
    <row r="19" spans="1:30" s="262" customFormat="1" ht="18.75" customHeight="1">
      <c r="C19" s="297"/>
      <c r="D19" s="385"/>
      <c r="E19" s="546"/>
      <c r="F19" s="547"/>
      <c r="G19" s="302" t="s">
        <v>475</v>
      </c>
      <c r="H19" s="301" t="s">
        <v>516</v>
      </c>
      <c r="I19" s="283"/>
      <c r="J19" s="175"/>
      <c r="K19" s="175"/>
      <c r="L19" s="175"/>
      <c r="M19" s="306"/>
      <c r="N19" s="306"/>
      <c r="O19" s="282"/>
      <c r="P19" s="298"/>
      <c r="R19" s="284">
        <f>IF(I19="",0,1)</f>
        <v>0</v>
      </c>
    </row>
    <row r="20" spans="1:30" s="262" customFormat="1" ht="18.75" customHeight="1">
      <c r="C20" s="297"/>
      <c r="D20" s="385"/>
      <c r="E20" s="534" t="s">
        <v>317</v>
      </c>
      <c r="F20" s="536" t="s">
        <v>547</v>
      </c>
      <c r="G20" s="302" t="s">
        <v>473</v>
      </c>
      <c r="H20" s="301" t="s">
        <v>516</v>
      </c>
      <c r="I20" s="283"/>
      <c r="J20" s="175"/>
      <c r="K20" s="175"/>
      <c r="L20" s="175"/>
      <c r="M20" s="306"/>
      <c r="N20" s="306"/>
      <c r="O20" s="282"/>
      <c r="P20" s="298"/>
    </row>
    <row r="21" spans="1:30" s="262" customFormat="1" ht="18.75" customHeight="1">
      <c r="C21" s="297"/>
      <c r="D21" s="385"/>
      <c r="E21" s="535"/>
      <c r="F21" s="537"/>
      <c r="G21" s="302" t="s">
        <v>474</v>
      </c>
      <c r="H21" s="301" t="s">
        <v>516</v>
      </c>
      <c r="I21" s="283"/>
      <c r="J21" s="175"/>
      <c r="K21" s="175"/>
      <c r="L21" s="175"/>
      <c r="M21" s="306"/>
      <c r="N21" s="306"/>
      <c r="O21" s="282"/>
      <c r="P21" s="298"/>
    </row>
    <row r="22" spans="1:30" s="262" customFormat="1" ht="18.75" customHeight="1">
      <c r="C22" s="297"/>
      <c r="D22" s="385"/>
      <c r="E22" s="546"/>
      <c r="F22" s="547"/>
      <c r="G22" s="302" t="s">
        <v>475</v>
      </c>
      <c r="H22" s="301" t="s">
        <v>516</v>
      </c>
      <c r="I22" s="283"/>
      <c r="J22" s="175"/>
      <c r="K22" s="175"/>
      <c r="L22" s="175"/>
      <c r="M22" s="306"/>
      <c r="N22" s="306"/>
      <c r="O22" s="282"/>
      <c r="P22" s="298"/>
    </row>
    <row r="23" spans="1:30" s="262" customFormat="1" ht="18.75" customHeight="1">
      <c r="C23" s="297"/>
      <c r="D23" s="385"/>
      <c r="E23" s="534" t="s">
        <v>318</v>
      </c>
      <c r="F23" s="536" t="s">
        <v>548</v>
      </c>
      <c r="G23" s="302" t="s">
        <v>474</v>
      </c>
      <c r="H23" s="301" t="s">
        <v>516</v>
      </c>
      <c r="I23" s="283"/>
      <c r="J23" s="175"/>
      <c r="K23" s="175"/>
      <c r="L23" s="175"/>
      <c r="M23" s="306"/>
      <c r="N23" s="306"/>
      <c r="O23" s="282"/>
      <c r="P23" s="298"/>
    </row>
    <row r="24" spans="1:30" s="262" customFormat="1" ht="18.75" customHeight="1">
      <c r="C24" s="297"/>
      <c r="D24" s="385"/>
      <c r="E24" s="546"/>
      <c r="F24" s="547"/>
      <c r="G24" s="302" t="s">
        <v>475</v>
      </c>
      <c r="H24" s="301" t="s">
        <v>516</v>
      </c>
      <c r="I24" s="283"/>
      <c r="J24" s="175"/>
      <c r="K24" s="175"/>
      <c r="L24" s="175"/>
      <c r="M24" s="306"/>
      <c r="N24" s="306"/>
      <c r="O24" s="282"/>
      <c r="P24" s="298"/>
    </row>
    <row r="25" spans="1:30" s="262" customFormat="1" ht="18.75" customHeight="1">
      <c r="C25" s="297"/>
      <c r="D25" s="385"/>
      <c r="E25" s="534" t="s">
        <v>410</v>
      </c>
      <c r="F25" s="536" t="s">
        <v>549</v>
      </c>
      <c r="G25" s="302" t="s">
        <v>474</v>
      </c>
      <c r="H25" s="301" t="s">
        <v>552</v>
      </c>
      <c r="I25" s="283"/>
      <c r="J25" s="175"/>
      <c r="K25" s="175"/>
      <c r="L25" s="175"/>
      <c r="M25" s="306"/>
      <c r="N25" s="306"/>
      <c r="O25" s="282"/>
      <c r="P25" s="298"/>
    </row>
    <row r="26" spans="1:30" s="262" customFormat="1" ht="18.75" customHeight="1">
      <c r="C26" s="297"/>
      <c r="D26" s="385"/>
      <c r="E26" s="546"/>
      <c r="F26" s="547"/>
      <c r="G26" s="302" t="s">
        <v>475</v>
      </c>
      <c r="H26" s="301" t="s">
        <v>552</v>
      </c>
      <c r="I26" s="283"/>
      <c r="J26" s="175"/>
      <c r="K26" s="175"/>
      <c r="L26" s="175"/>
      <c r="M26" s="306"/>
      <c r="N26" s="306"/>
      <c r="O26" s="282"/>
      <c r="P26" s="298"/>
    </row>
    <row r="27" spans="1:30" s="262" customFormat="1" ht="20.100000000000001" customHeight="1">
      <c r="C27" s="297"/>
      <c r="D27" s="385"/>
      <c r="E27" s="534" t="s">
        <v>465</v>
      </c>
      <c r="F27" s="536" t="s">
        <v>550</v>
      </c>
      <c r="G27" s="302" t="s">
        <v>474</v>
      </c>
      <c r="H27" s="301" t="s">
        <v>552</v>
      </c>
      <c r="I27" s="283"/>
      <c r="J27" s="175"/>
      <c r="K27" s="175"/>
      <c r="L27" s="175"/>
      <c r="M27" s="306"/>
      <c r="N27" s="306"/>
      <c r="O27" s="282"/>
      <c r="P27" s="298"/>
    </row>
    <row r="28" spans="1:30" s="262" customFormat="1" ht="18.75" customHeight="1">
      <c r="C28" s="297"/>
      <c r="D28" s="385"/>
      <c r="E28" s="535"/>
      <c r="F28" s="537"/>
      <c r="G28" s="398" t="s">
        <v>475</v>
      </c>
      <c r="H28" s="399" t="s">
        <v>552</v>
      </c>
      <c r="I28" s="400"/>
      <c r="J28" s="401"/>
      <c r="K28" s="401"/>
      <c r="L28" s="401"/>
      <c r="M28" s="402"/>
      <c r="N28" s="402"/>
      <c r="O28" s="403"/>
      <c r="P28" s="298"/>
    </row>
    <row r="29" spans="1:30" s="262" customFormat="1" ht="112.5">
      <c r="C29" s="297"/>
      <c r="D29" s="385"/>
      <c r="E29" s="538" t="s">
        <v>466</v>
      </c>
      <c r="F29" s="539" t="s">
        <v>551</v>
      </c>
      <c r="G29" s="302" t="s">
        <v>474</v>
      </c>
      <c r="H29" s="301" t="str">
        <f>IF(unit="","x",unit)</f>
        <v>руб./Гкал</v>
      </c>
      <c r="I29" s="283">
        <f>2053.52-1316.58</f>
        <v>736.94</v>
      </c>
      <c r="J29" s="175" t="s">
        <v>2095</v>
      </c>
      <c r="K29" s="175"/>
      <c r="L29" s="175" t="s">
        <v>2109</v>
      </c>
      <c r="M29" s="306" t="s">
        <v>2110</v>
      </c>
      <c r="N29" s="306" t="s">
        <v>2111</v>
      </c>
      <c r="O29" s="395" t="s">
        <v>2112</v>
      </c>
      <c r="P29" s="298"/>
    </row>
    <row r="30" spans="1:30" s="262" customFormat="1" ht="112.5">
      <c r="C30" s="297"/>
      <c r="D30" s="385"/>
      <c r="E30" s="538"/>
      <c r="F30" s="539"/>
      <c r="G30" s="302" t="s">
        <v>475</v>
      </c>
      <c r="H30" s="301" t="str">
        <f>IF(unit="","x",unit)</f>
        <v>руб./Гкал</v>
      </c>
      <c r="I30" s="283">
        <f>I29</f>
        <v>736.94</v>
      </c>
      <c r="J30" s="175" t="s">
        <v>2095</v>
      </c>
      <c r="K30" s="175"/>
      <c r="L30" s="175" t="s">
        <v>2109</v>
      </c>
      <c r="M30" s="306" t="s">
        <v>2110</v>
      </c>
      <c r="N30" s="306" t="s">
        <v>2111</v>
      </c>
      <c r="O30" s="395" t="s">
        <v>2112</v>
      </c>
      <c r="P30" s="298"/>
    </row>
    <row r="31" spans="1:30" s="262" customFormat="1" ht="20.100000000000001" customHeight="1">
      <c r="A31" s="265"/>
      <c r="B31" s="265"/>
      <c r="C31" s="276"/>
      <c r="D31" s="368"/>
      <c r="E31" s="404"/>
      <c r="F31" s="405" t="s">
        <v>319</v>
      </c>
      <c r="G31" s="405"/>
      <c r="H31" s="406"/>
      <c r="I31" s="406"/>
      <c r="J31" s="406"/>
      <c r="K31" s="406"/>
      <c r="L31" s="406"/>
      <c r="M31" s="406"/>
      <c r="N31" s="406"/>
      <c r="O31" s="407"/>
      <c r="P31" s="279"/>
      <c r="AB31" s="264"/>
      <c r="AC31" s="264"/>
      <c r="AD31" s="264"/>
    </row>
    <row r="32" spans="1:30" s="262" customFormat="1" ht="2.25" customHeight="1" thickBot="1">
      <c r="C32" s="277"/>
      <c r="D32" s="370"/>
      <c r="E32" s="375"/>
      <c r="F32" s="376"/>
      <c r="G32" s="376"/>
      <c r="H32" s="377"/>
      <c r="I32" s="378"/>
      <c r="J32" s="379"/>
      <c r="K32" s="379"/>
      <c r="L32" s="379"/>
      <c r="M32" s="380"/>
      <c r="N32" s="381"/>
      <c r="O32" s="382"/>
      <c r="P32" s="279"/>
      <c r="Q32" s="269"/>
      <c r="R32" s="269"/>
      <c r="S32" s="269"/>
      <c r="T32" s="269"/>
      <c r="U32" s="269"/>
      <c r="V32" s="269"/>
      <c r="W32" s="269"/>
      <c r="X32" s="269"/>
      <c r="Y32" s="269"/>
      <c r="Z32" s="269"/>
    </row>
    <row r="33" spans="3:26" s="262" customFormat="1">
      <c r="C33" s="277"/>
      <c r="D33" s="370"/>
      <c r="E33" s="285"/>
      <c r="F33" s="286"/>
      <c r="G33" s="286"/>
      <c r="H33" s="287"/>
      <c r="I33" s="288"/>
      <c r="J33" s="289"/>
      <c r="K33" s="289"/>
      <c r="L33" s="289"/>
      <c r="M33" s="290"/>
      <c r="N33" s="291"/>
      <c r="O33" s="291"/>
      <c r="P33" s="279"/>
      <c r="Q33" s="269"/>
      <c r="R33" s="269"/>
      <c r="S33" s="269"/>
      <c r="T33" s="269"/>
      <c r="U33" s="269"/>
      <c r="V33" s="269"/>
      <c r="W33" s="269"/>
      <c r="X33" s="269"/>
      <c r="Y33" s="269"/>
      <c r="Z33" s="269"/>
    </row>
    <row r="34" spans="3:26" s="262" customFormat="1" ht="11.25" customHeight="1">
      <c r="C34" s="277"/>
      <c r="D34" s="370"/>
      <c r="E34" s="310" t="s">
        <v>480</v>
      </c>
      <c r="F34" s="300" t="s">
        <v>484</v>
      </c>
      <c r="G34" s="300"/>
      <c r="H34" s="299"/>
      <c r="I34" s="299"/>
      <c r="J34" s="299"/>
      <c r="K34" s="299"/>
      <c r="L34" s="299"/>
      <c r="M34" s="299"/>
      <c r="N34" s="299"/>
      <c r="O34" s="299"/>
      <c r="P34" s="279"/>
      <c r="Q34" s="292"/>
      <c r="R34" s="292"/>
      <c r="S34" s="292"/>
      <c r="T34" s="292"/>
      <c r="U34" s="292"/>
      <c r="V34" s="292"/>
      <c r="W34" s="292"/>
      <c r="X34" s="292"/>
      <c r="Y34" s="292"/>
      <c r="Z34" s="292"/>
    </row>
    <row r="35" spans="3:26" ht="12" thickBot="1">
      <c r="C35" s="194"/>
      <c r="D35" s="195"/>
      <c r="E35" s="195"/>
      <c r="F35" s="195"/>
      <c r="G35" s="195"/>
      <c r="H35" s="195"/>
      <c r="I35" s="195"/>
      <c r="J35" s="195"/>
      <c r="K35" s="195"/>
      <c r="L35" s="195"/>
      <c r="M35" s="195"/>
      <c r="N35" s="195"/>
      <c r="O35" s="195"/>
      <c r="P35" s="196"/>
    </row>
  </sheetData>
  <sheetProtection password="FA9C" sheet="1" objects="1" scenarios="1" formatColumns="0" formatRows="0"/>
  <mergeCells count="16">
    <mergeCell ref="E27:E28"/>
    <mergeCell ref="F27:F28"/>
    <mergeCell ref="E29:E30"/>
    <mergeCell ref="F29:F30"/>
    <mergeCell ref="C12:P12"/>
    <mergeCell ref="C13:P13"/>
    <mergeCell ref="F16:G16"/>
    <mergeCell ref="F17:G17"/>
    <mergeCell ref="E25:E26"/>
    <mergeCell ref="F25:F26"/>
    <mergeCell ref="E18:E19"/>
    <mergeCell ref="F18:F19"/>
    <mergeCell ref="F20:F22"/>
    <mergeCell ref="E20:E22"/>
    <mergeCell ref="E23:E24"/>
    <mergeCell ref="F23:F24"/>
  </mergeCells>
  <phoneticPr fontId="16" type="noConversion"/>
  <dataValidations count="3">
    <dataValidation allowBlank="1" showInputMessage="1" showErrorMessage="1" prompt="Выберите значение из календаря, выполнив двойной щелчок левой кнопки мыши по ячейке." sqref="J18:L30"/>
    <dataValidation type="textLength" operator="lessThanOrEqual" allowBlank="1" showInputMessage="1" showErrorMessage="1" errorTitle="Ошибка" error="Допускается ввод не более 900 символов!" sqref="M18:O30">
      <formula1>900</formula1>
    </dataValidation>
    <dataValidation type="decimal" allowBlank="1" showErrorMessage="1" errorTitle="Ошибка" error="Допускается ввод только неотрицательных чисел!" sqref="I18:I30">
      <formula1>0</formula1>
      <formula2>9.99999999999999E+23</formula2>
    </dataValidation>
  </dataValidations>
  <hyperlinks>
    <hyperlink ref="F31" location="'ТС цены (2)'!A1" tooltip="Добавить запись" display="Добавить запись"/>
  </hyperlinks>
  <printOptions horizontalCentered="1"/>
  <pageMargins left="0.24000000000000002" right="0.24000000000000002" top="0.24000000000000002" bottom="0.24000000000000002" header="0.24000000000000002" footer="0.24000000000000002"/>
  <pageSetup paperSize="9" scale="50"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Main04">
    <tabColor indexed="31"/>
    <pageSetUpPr fitToPage="1"/>
  </sheetPr>
  <dimension ref="C1:L31"/>
  <sheetViews>
    <sheetView showGridLines="0" topLeftCell="B9" workbookViewId="0">
      <selection activeCell="J23" sqref="J23"/>
    </sheetView>
  </sheetViews>
  <sheetFormatPr defaultRowHeight="11.25"/>
  <cols>
    <col min="1" max="1" width="0" style="43" hidden="1" customWidth="1"/>
    <col min="2" max="2" width="3.28515625" style="43" customWidth="1"/>
    <col min="3" max="3" width="3.140625" style="43" customWidth="1"/>
    <col min="4" max="4" width="15.7109375" style="43" customWidth="1"/>
    <col min="5" max="5" width="7" style="43" bestFit="1" customWidth="1"/>
    <col min="6" max="6" width="47.85546875" style="43" customWidth="1"/>
    <col min="7" max="7" width="36.5703125" style="43" customWidth="1"/>
    <col min="8" max="8" width="17.85546875" style="43" customWidth="1"/>
    <col min="9" max="9" width="17" style="43" bestFit="1" customWidth="1"/>
    <col min="10" max="10" width="17.85546875" style="43" customWidth="1"/>
    <col min="11" max="11" width="41.140625" style="43" customWidth="1"/>
    <col min="12" max="16384" width="9.140625" style="43"/>
  </cols>
  <sheetData>
    <row r="1" spans="3:12" hidden="1"/>
    <row r="2" spans="3:12" hidden="1"/>
    <row r="3" spans="3:12" hidden="1"/>
    <row r="4" spans="3:12" hidden="1"/>
    <row r="5" spans="3:12" hidden="1"/>
    <row r="6" spans="3:12" ht="15" hidden="1" customHeight="1"/>
    <row r="7" spans="3:12" hidden="1"/>
    <row r="8" spans="3:12" hidden="1"/>
    <row r="10" spans="3:12" s="191" customFormat="1" ht="15" customHeight="1">
      <c r="C10" s="184" t="str">
        <f>codeTemplate</f>
        <v>Код шаблона: JKH.OPEN.INFO.PRICE.WARM</v>
      </c>
      <c r="E10" s="183"/>
      <c r="F10" s="204"/>
      <c r="G10" s="204"/>
      <c r="K10" s="187"/>
    </row>
    <row r="11" spans="3:12" s="191" customFormat="1" ht="15" customHeight="1">
      <c r="C11" s="184"/>
      <c r="E11" s="188"/>
      <c r="F11" s="205"/>
      <c r="G11" s="205"/>
      <c r="H11" s="205"/>
    </row>
    <row r="12" spans="3:12" ht="15" customHeight="1">
      <c r="C12" s="552" t="s">
        <v>321</v>
      </c>
      <c r="D12" s="553"/>
      <c r="E12" s="553"/>
      <c r="F12" s="553"/>
      <c r="G12" s="553"/>
      <c r="H12" s="553"/>
      <c r="I12" s="553"/>
      <c r="J12" s="553"/>
      <c r="K12" s="553"/>
      <c r="L12" s="554"/>
    </row>
    <row r="13" spans="3:12" ht="15.75" customHeight="1" thickBot="1">
      <c r="C13" s="555" t="str">
        <f>IF(org="","",IF(fil="",org,org &amp; " (" &amp; fil &amp; ")")) &amp; IF(OR(godStart="",godEnd=""),"",", "&amp;YEAR(godStart)&amp; "-" &amp; YEAR(godEnd)&amp;" гг.")</f>
        <v>ООО "Тепловик 2", 2013-2013 гг.</v>
      </c>
      <c r="D13" s="556"/>
      <c r="E13" s="556"/>
      <c r="F13" s="556"/>
      <c r="G13" s="556"/>
      <c r="H13" s="556"/>
      <c r="I13" s="556"/>
      <c r="J13" s="556"/>
      <c r="K13" s="556"/>
      <c r="L13" s="557"/>
    </row>
    <row r="14" spans="3:12" ht="15.75" customHeight="1">
      <c r="E14" s="68"/>
      <c r="F14" s="68"/>
      <c r="H14" s="68"/>
      <c r="I14" s="68"/>
      <c r="J14" s="68"/>
      <c r="K14" s="68"/>
    </row>
    <row r="15" spans="3:12" ht="15.75" customHeight="1">
      <c r="C15" s="115"/>
      <c r="D15" s="116"/>
      <c r="E15" s="116"/>
      <c r="F15" s="165"/>
      <c r="G15" s="116"/>
      <c r="H15" s="116"/>
      <c r="I15" s="116"/>
      <c r="J15" s="116"/>
      <c r="K15" s="116"/>
      <c r="L15" s="117"/>
    </row>
    <row r="16" spans="3:12" ht="34.5" customHeight="1" thickBot="1">
      <c r="C16" s="111"/>
      <c r="D16" s="68"/>
      <c r="E16" s="548" t="s">
        <v>324</v>
      </c>
      <c r="F16" s="549"/>
      <c r="G16" s="549"/>
      <c r="H16" s="549"/>
      <c r="I16" s="549"/>
      <c r="J16" s="549"/>
      <c r="K16" s="550"/>
      <c r="L16" s="118"/>
    </row>
    <row r="17" spans="3:12" ht="15" customHeight="1">
      <c r="C17" s="111"/>
      <c r="D17" s="68"/>
      <c r="E17" s="166"/>
      <c r="F17" s="166"/>
      <c r="H17" s="166"/>
      <c r="I17" s="166"/>
      <c r="J17" s="166"/>
      <c r="K17" s="166"/>
      <c r="L17" s="118"/>
    </row>
    <row r="18" spans="3:12" ht="36" customHeight="1" thickBot="1">
      <c r="C18" s="111"/>
      <c r="D18" s="68"/>
      <c r="E18" s="167" t="s">
        <v>384</v>
      </c>
      <c r="F18" s="167" t="s">
        <v>322</v>
      </c>
      <c r="G18" s="168" t="s">
        <v>390</v>
      </c>
      <c r="H18" s="168" t="s">
        <v>391</v>
      </c>
      <c r="I18" s="168" t="s">
        <v>477</v>
      </c>
      <c r="J18" s="168" t="s">
        <v>478</v>
      </c>
      <c r="K18" s="169" t="s">
        <v>251</v>
      </c>
      <c r="L18" s="118"/>
    </row>
    <row r="19" spans="3:12" ht="18.75" customHeight="1">
      <c r="C19" s="110"/>
      <c r="D19" s="394"/>
      <c r="E19" s="170">
        <v>1</v>
      </c>
      <c r="F19" s="170">
        <f>E19+1</f>
        <v>2</v>
      </c>
      <c r="G19" s="170" t="s">
        <v>318</v>
      </c>
      <c r="H19" s="128">
        <v>4</v>
      </c>
      <c r="I19" s="128">
        <v>5</v>
      </c>
      <c r="J19" s="128">
        <v>6</v>
      </c>
      <c r="K19" s="128">
        <v>7</v>
      </c>
      <c r="L19" s="118"/>
    </row>
    <row r="20" spans="3:12" ht="20.100000000000001" customHeight="1">
      <c r="C20" s="110"/>
      <c r="D20" s="394"/>
      <c r="E20" s="171">
        <v>1</v>
      </c>
      <c r="F20" s="208" t="s">
        <v>479</v>
      </c>
      <c r="G20" s="206"/>
      <c r="H20" s="206"/>
      <c r="I20" s="206"/>
      <c r="J20" s="206"/>
      <c r="K20" s="207"/>
      <c r="L20" s="118"/>
    </row>
    <row r="21" spans="3:12" ht="20.100000000000001" customHeight="1">
      <c r="C21" s="110"/>
      <c r="D21" s="394"/>
      <c r="E21" s="172" t="s">
        <v>42</v>
      </c>
      <c r="F21" s="173" t="s">
        <v>392</v>
      </c>
      <c r="G21" s="326"/>
      <c r="H21" s="175"/>
      <c r="I21" s="174" t="s">
        <v>316</v>
      </c>
      <c r="J21" s="174" t="s">
        <v>316</v>
      </c>
      <c r="K21" s="179"/>
      <c r="L21" s="118"/>
    </row>
    <row r="22" spans="3:12" ht="26.1" customHeight="1">
      <c r="C22" s="110"/>
      <c r="D22" s="394"/>
      <c r="E22" s="172" t="s">
        <v>46</v>
      </c>
      <c r="F22" s="173" t="s">
        <v>138</v>
      </c>
      <c r="G22" s="307" t="s">
        <v>2113</v>
      </c>
      <c r="H22" s="175" t="s">
        <v>2114</v>
      </c>
      <c r="I22" s="177" t="s">
        <v>2306</v>
      </c>
      <c r="J22" s="326" t="s">
        <v>2307</v>
      </c>
      <c r="K22" s="176" t="s">
        <v>316</v>
      </c>
      <c r="L22" s="118"/>
    </row>
    <row r="23" spans="3:12" ht="20.100000000000001" customHeight="1">
      <c r="C23" s="110"/>
      <c r="D23" s="394" t="s">
        <v>208</v>
      </c>
      <c r="E23" s="386"/>
      <c r="F23" s="387" t="s">
        <v>319</v>
      </c>
      <c r="G23" s="388"/>
      <c r="H23" s="388"/>
      <c r="I23" s="388"/>
      <c r="J23" s="388"/>
      <c r="K23" s="389"/>
      <c r="L23" s="118"/>
    </row>
    <row r="24" spans="3:12" ht="2.25" customHeight="1" thickBot="1">
      <c r="C24" s="111"/>
      <c r="D24" s="68"/>
      <c r="E24" s="390"/>
      <c r="F24" s="391"/>
      <c r="G24" s="392"/>
      <c r="H24" s="391"/>
      <c r="I24" s="391"/>
      <c r="J24" s="391"/>
      <c r="K24" s="393"/>
      <c r="L24" s="118"/>
    </row>
    <row r="25" spans="3:12">
      <c r="C25" s="111"/>
      <c r="D25" s="68"/>
      <c r="E25" s="68"/>
      <c r="F25" s="68"/>
      <c r="H25" s="68"/>
      <c r="I25" s="68"/>
      <c r="J25" s="68"/>
      <c r="K25" s="68"/>
      <c r="L25" s="118"/>
    </row>
    <row r="26" spans="3:12" ht="26.25" customHeight="1">
      <c r="C26" s="111"/>
      <c r="D26" s="68"/>
      <c r="E26" s="308" t="s">
        <v>480</v>
      </c>
      <c r="F26" s="551" t="s">
        <v>481</v>
      </c>
      <c r="G26" s="551"/>
      <c r="H26" s="551"/>
      <c r="I26" s="551"/>
      <c r="J26" s="551"/>
      <c r="K26" s="551"/>
      <c r="L26" s="118"/>
    </row>
    <row r="27" spans="3:12" ht="18.75" customHeight="1">
      <c r="C27" s="111"/>
      <c r="D27" s="68"/>
      <c r="E27" s="309" t="s">
        <v>482</v>
      </c>
      <c r="F27" s="180" t="s">
        <v>483</v>
      </c>
      <c r="H27" s="181"/>
      <c r="I27" s="181"/>
      <c r="J27" s="181"/>
      <c r="K27" s="181"/>
      <c r="L27" s="118"/>
    </row>
    <row r="28" spans="3:12" ht="12" thickBot="1">
      <c r="C28" s="112"/>
      <c r="D28" s="113"/>
      <c r="E28" s="113"/>
      <c r="F28" s="113"/>
      <c r="G28" s="113"/>
      <c r="H28" s="113"/>
      <c r="I28" s="113"/>
      <c r="J28" s="113"/>
      <c r="K28" s="113"/>
      <c r="L28" s="114"/>
    </row>
    <row r="31" spans="3:12" ht="15" customHeight="1"/>
  </sheetData>
  <sheetProtection password="FA9C" sheet="1" objects="1" scenarios="1" formatColumns="0" formatRows="0"/>
  <mergeCells count="4">
    <mergeCell ref="E16:K16"/>
    <mergeCell ref="F26:K26"/>
    <mergeCell ref="C12:L12"/>
    <mergeCell ref="C13:L13"/>
  </mergeCells>
  <phoneticPr fontId="16" type="noConversion"/>
  <dataValidations count="3">
    <dataValidation type="textLength" operator="lessThanOrEqual" allowBlank="1" showInputMessage="1" showErrorMessage="1" errorTitle="Ошибка" error="Допускается ввод не более 900 символов!" sqref="G21:G22 I22:J22">
      <formula1>900</formula1>
    </dataValidation>
    <dataValidation allowBlank="1" showInputMessage="1" showErrorMessage="1" prompt="Выберите значение из календаря, выполнив двойной щелчок левой кнопки мыши по ячейке." sqref="H21:H22"/>
    <dataValidation type="textLength" operator="lessThanOrEqual" allowBlank="1" showInputMessage="1" showErrorMessage="1" errorTitle="Ошибка" error="Допускается ввод не более 900 символов!" prompt="Введите гиперссылку в ячейку! _x000a_Для редактирования указанной гиперссылки или перехода по ней выполните двойной щелчок левой клавиши мыши по ячейке." sqref="K21">
      <formula1>900</formula1>
    </dataValidation>
  </dataValidations>
  <hyperlinks>
    <hyperlink ref="F23" location="'Ссылки на публикации'!A1" tooltip="Добавить запись" display="Добавить запись"/>
  </hyperlinks>
  <printOptions horizontalCentered="1"/>
  <pageMargins left="0.24000000000000002" right="0.24000000000000002" top="0.24000000000000002" bottom="0.24000000000000002" header="0.24000000000000002" footer="0.24000000000000002"/>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workbookViewId="0"/>
  </sheetViews>
  <sheetFormatPr defaultRowHeight="11.25"/>
  <cols>
    <col min="1" max="16384" width="9.140625" style="43"/>
  </cols>
  <sheetData/>
  <sheetProtection formatColumns="0" formatRows="0"/>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Main05" enableFormatConditionsCalculation="0">
    <tabColor indexed="31"/>
    <pageSetUpPr fitToPage="1"/>
  </sheetPr>
  <dimension ref="A1:G17"/>
  <sheetViews>
    <sheetView showGridLines="0" topLeftCell="C9" workbookViewId="0"/>
  </sheetViews>
  <sheetFormatPr defaultRowHeight="11.25"/>
  <cols>
    <col min="1" max="1" width="37.140625" style="52" hidden="1" customWidth="1"/>
    <col min="2" max="2" width="7.7109375" style="52" hidden="1" customWidth="1"/>
    <col min="3" max="3" width="2.140625" style="52" customWidth="1"/>
    <col min="4" max="4" width="4.140625" style="50" customWidth="1"/>
    <col min="5" max="5" width="115.140625" style="50" customWidth="1"/>
    <col min="6" max="6" width="4.140625" style="50" customWidth="1"/>
    <col min="7" max="7" width="5.28515625" style="50" customWidth="1"/>
    <col min="8" max="16384" width="9.140625" style="50"/>
  </cols>
  <sheetData>
    <row r="1" spans="1:7" hidden="1"/>
    <row r="2" spans="1:7" hidden="1"/>
    <row r="3" spans="1:7" hidden="1"/>
    <row r="4" spans="1:7" hidden="1"/>
    <row r="5" spans="1:7" hidden="1"/>
    <row r="6" spans="1:7" hidden="1">
      <c r="B6" s="53"/>
    </row>
    <row r="7" spans="1:7" hidden="1"/>
    <row r="8" spans="1:7" hidden="1"/>
    <row r="9" spans="1:7" ht="12.75" customHeight="1">
      <c r="B9" s="53"/>
    </row>
    <row r="10" spans="1:7" s="191" customFormat="1">
      <c r="D10" s="184" t="str">
        <f>codeTemplate</f>
        <v>Код шаблона: JKH.OPEN.INFO.PRICE.WARM</v>
      </c>
      <c r="E10" s="187"/>
      <c r="G10" s="204"/>
    </row>
    <row r="11" spans="1:7" ht="12.75" customHeight="1">
      <c r="B11" s="53"/>
    </row>
    <row r="12" spans="1:7" ht="14.25" customHeight="1">
      <c r="A12" s="49"/>
      <c r="B12" s="49"/>
      <c r="C12" s="49"/>
      <c r="D12" s="558" t="s">
        <v>145</v>
      </c>
      <c r="E12" s="559"/>
      <c r="F12" s="560"/>
    </row>
    <row r="13" spans="1:7" ht="14.25" customHeight="1" thickBot="1">
      <c r="A13" s="49"/>
      <c r="B13" s="49"/>
      <c r="C13" s="49"/>
      <c r="D13" s="561" t="str">
        <f>IF(org="","",IF(fil="",org,org &amp; " (" &amp; fil &amp; ")")) &amp; IF(OR(godStart="",godEnd=""),"",", "&amp;YEAR(godStart)&amp; "-" &amp; YEAR(godEnd)&amp;" гг.")</f>
        <v>ООО "Тепловик 2", 2013-2013 гг.</v>
      </c>
      <c r="E13" s="562"/>
      <c r="F13" s="563"/>
    </row>
    <row r="14" spans="1:7">
      <c r="A14" s="49"/>
      <c r="B14" s="49"/>
      <c r="C14" s="49"/>
      <c r="D14" s="51"/>
      <c r="E14" s="51"/>
      <c r="F14" s="51"/>
    </row>
    <row r="15" spans="1:7">
      <c r="A15" s="49"/>
      <c r="B15" s="49"/>
      <c r="C15" s="49"/>
      <c r="D15" s="120"/>
      <c r="E15" s="121"/>
      <c r="F15" s="124"/>
    </row>
    <row r="16" spans="1:7" ht="12" thickBot="1">
      <c r="D16" s="119"/>
      <c r="E16" s="90"/>
      <c r="F16" s="125"/>
    </row>
    <row r="17" spans="4:6" ht="12" thickBot="1">
      <c r="D17" s="122"/>
      <c r="E17" s="123"/>
      <c r="F17" s="126"/>
    </row>
  </sheetData>
  <sheetProtection password="FA9C" sheet="1" objects="1" scenarios="1" formatColumns="0" formatRows="0"/>
  <mergeCells count="2">
    <mergeCell ref="D12:F12"/>
    <mergeCell ref="D13:F13"/>
  </mergeCells>
  <phoneticPr fontId="16" type="noConversion"/>
  <hyperlinks>
    <hyperlink ref="F37" location="Справка!A1" tooltip="Кликните по гиперссылке, чтобы добавить строку" display="Добавить строку "/>
    <hyperlink ref="F43" location="Справка!A1" tooltip="Кликните по гиперссылке, чтобы добавить строку" display="Добавить строку "/>
    <hyperlink ref="F49" location="Справка!A1" tooltip="Кликните по гиперссылке, чтобы добавить строку" display="Добавить строку "/>
    <hyperlink ref="F55" location="Справка!A1" tooltip="Кликните по гиперссылке, чтобы добавить строку" display="Добавить строку "/>
    <hyperlink ref="F61" location="Справка!A1" tooltip="Кликните по гиперссылке, чтобы добавить строку" display="Добавить строку "/>
    <hyperlink ref="F67" location="Справка!A1" tooltip="Кликните по гиперссылке, чтобы добавить строку" display="Добавить строку "/>
    <hyperlink ref="F73" location="Справка!A1" tooltip="Кликните по гиперссылке, чтобы добавить строку" display="Добавить строку "/>
  </hyperlinks>
  <printOptions horizontalCentered="1"/>
  <pageMargins left="0.24000000000000002" right="0.24000000000000002" top="0.24000000000000002" bottom="0.24000000000000002" header="0.24000000000000002" footer="0.24000000000000002"/>
  <pageSetup paperSize="9" scale="9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Main06" enableFormatConditionsCalculation="0">
    <tabColor indexed="31"/>
    <pageSetUpPr fitToPage="1"/>
  </sheetPr>
  <dimension ref="E1:G196"/>
  <sheetViews>
    <sheetView showGridLines="0" topLeftCell="D22" workbookViewId="0">
      <selection activeCell="A14" sqref="A14"/>
    </sheetView>
  </sheetViews>
  <sheetFormatPr defaultRowHeight="11.25"/>
  <cols>
    <col min="1" max="3" width="0" style="132" hidden="1" customWidth="1"/>
    <col min="4" max="4" width="4.7109375" style="132" customWidth="1"/>
    <col min="5" max="5" width="27.28515625" style="132" customWidth="1"/>
    <col min="6" max="6" width="77.85546875" style="132" customWidth="1"/>
    <col min="7" max="7" width="17.7109375" style="132" customWidth="1"/>
    <col min="8" max="16384" width="9.140625" style="132"/>
  </cols>
  <sheetData>
    <row r="1" spans="5:7" s="74" customFormat="1" hidden="1"/>
    <row r="2" spans="5:7" s="74" customFormat="1" hidden="1"/>
    <row r="3" spans="5:7" s="74" customFormat="1" hidden="1"/>
    <row r="4" spans="5:7" s="74" customFormat="1" hidden="1"/>
    <row r="5" spans="5:7" s="74" customFormat="1" hidden="1"/>
    <row r="6" spans="5:7" s="74" customFormat="1" hidden="1"/>
    <row r="8" spans="5:7" s="191" customFormat="1">
      <c r="E8" s="184" t="str">
        <f>codeTemplate</f>
        <v>Код шаблона: JKH.OPEN.INFO.PRICE.WARM</v>
      </c>
      <c r="G8" s="187"/>
    </row>
    <row r="10" spans="5:7" s="75" customFormat="1" ht="21.75" customHeight="1" thickBot="1">
      <c r="E10" s="564" t="s">
        <v>137</v>
      </c>
      <c r="F10" s="565"/>
      <c r="G10" s="566"/>
    </row>
    <row r="12" spans="5:7" s="75" customFormat="1" ht="21.75" customHeight="1" thickBot="1">
      <c r="E12" s="129" t="s">
        <v>179</v>
      </c>
      <c r="F12" s="129" t="s">
        <v>180</v>
      </c>
      <c r="G12" s="130" t="s">
        <v>252</v>
      </c>
    </row>
    <row r="13" spans="5:7">
      <c r="E13" s="131" t="s">
        <v>315</v>
      </c>
      <c r="F13" s="131" t="s">
        <v>317</v>
      </c>
      <c r="G13" s="131" t="s">
        <v>318</v>
      </c>
    </row>
    <row r="14" spans="5:7" ht="12.75">
      <c r="E14" s="416" t="s">
        <v>2115</v>
      </c>
      <c r="F14" s="418" t="s">
        <v>2116</v>
      </c>
      <c r="G14" s="417" t="s">
        <v>2117</v>
      </c>
    </row>
    <row r="15" spans="5:7" ht="12.75">
      <c r="E15" s="419" t="s">
        <v>2118</v>
      </c>
      <c r="F15" s="421" t="s">
        <v>2116</v>
      </c>
      <c r="G15" s="420" t="s">
        <v>2117</v>
      </c>
    </row>
    <row r="16" spans="5:7" ht="12.75">
      <c r="E16" s="419" t="s">
        <v>2119</v>
      </c>
      <c r="F16" s="421" t="s">
        <v>2116</v>
      </c>
      <c r="G16" s="420" t="s">
        <v>2117</v>
      </c>
    </row>
    <row r="17" spans="5:7" ht="12.75">
      <c r="E17" s="419" t="s">
        <v>2120</v>
      </c>
      <c r="F17" s="421" t="s">
        <v>2116</v>
      </c>
      <c r="G17" s="420" t="s">
        <v>2117</v>
      </c>
    </row>
    <row r="18" spans="5:7" ht="12.75">
      <c r="E18" s="419" t="s">
        <v>2121</v>
      </c>
      <c r="F18" s="421" t="s">
        <v>2116</v>
      </c>
      <c r="G18" s="420" t="s">
        <v>2117</v>
      </c>
    </row>
    <row r="19" spans="5:7" ht="12.75">
      <c r="E19" s="419" t="s">
        <v>2122</v>
      </c>
      <c r="F19" s="421" t="s">
        <v>2116</v>
      </c>
      <c r="G19" s="420" t="s">
        <v>2117</v>
      </c>
    </row>
    <row r="20" spans="5:7" ht="12.75">
      <c r="E20" s="419" t="s">
        <v>2123</v>
      </c>
      <c r="F20" s="421" t="s">
        <v>2116</v>
      </c>
      <c r="G20" s="420" t="s">
        <v>2117</v>
      </c>
    </row>
    <row r="21" spans="5:7" ht="12.75">
      <c r="E21" s="419" t="s">
        <v>2124</v>
      </c>
      <c r="F21" s="421" t="s">
        <v>2116</v>
      </c>
      <c r="G21" s="420" t="s">
        <v>2117</v>
      </c>
    </row>
    <row r="22" spans="5:7" ht="12.75">
      <c r="E22" s="419" t="s">
        <v>2125</v>
      </c>
      <c r="F22" s="421" t="s">
        <v>2116</v>
      </c>
      <c r="G22" s="420" t="s">
        <v>2117</v>
      </c>
    </row>
    <row r="23" spans="5:7" ht="12.75">
      <c r="E23" s="419" t="s">
        <v>2126</v>
      </c>
      <c r="F23" s="421" t="s">
        <v>2116</v>
      </c>
      <c r="G23" s="420" t="s">
        <v>2117</v>
      </c>
    </row>
    <row r="24" spans="5:7" ht="12.75">
      <c r="E24" s="419" t="s">
        <v>2127</v>
      </c>
      <c r="F24" s="421" t="s">
        <v>2116</v>
      </c>
      <c r="G24" s="420" t="s">
        <v>2117</v>
      </c>
    </row>
    <row r="25" spans="5:7" ht="12.75">
      <c r="E25" s="419" t="s">
        <v>2128</v>
      </c>
      <c r="F25" s="421" t="s">
        <v>2116</v>
      </c>
      <c r="G25" s="420" t="s">
        <v>2117</v>
      </c>
    </row>
    <row r="26" spans="5:7" ht="12.75">
      <c r="E26" s="419" t="s">
        <v>2129</v>
      </c>
      <c r="F26" s="421" t="s">
        <v>2116</v>
      </c>
      <c r="G26" s="420" t="s">
        <v>2117</v>
      </c>
    </row>
    <row r="27" spans="5:7" ht="12.75">
      <c r="E27" s="419" t="s">
        <v>2130</v>
      </c>
      <c r="F27" s="421" t="s">
        <v>2116</v>
      </c>
      <c r="G27" s="420" t="s">
        <v>2117</v>
      </c>
    </row>
    <row r="28" spans="5:7" ht="12.75">
      <c r="E28" s="419" t="s">
        <v>2131</v>
      </c>
      <c r="F28" s="421" t="s">
        <v>2116</v>
      </c>
      <c r="G28" s="420" t="s">
        <v>2117</v>
      </c>
    </row>
    <row r="29" spans="5:7" ht="12.75">
      <c r="E29" s="419" t="s">
        <v>2132</v>
      </c>
      <c r="F29" s="421" t="s">
        <v>2116</v>
      </c>
      <c r="G29" s="420" t="s">
        <v>2117</v>
      </c>
    </row>
    <row r="30" spans="5:7" ht="12.75">
      <c r="E30" s="419" t="s">
        <v>2133</v>
      </c>
      <c r="F30" s="421" t="s">
        <v>2116</v>
      </c>
      <c r="G30" s="420" t="s">
        <v>2117</v>
      </c>
    </row>
    <row r="31" spans="5:7" ht="12.75">
      <c r="E31" s="419" t="s">
        <v>2134</v>
      </c>
      <c r="F31" s="421" t="s">
        <v>2116</v>
      </c>
      <c r="G31" s="420" t="s">
        <v>2117</v>
      </c>
    </row>
    <row r="32" spans="5:7" ht="12.75">
      <c r="E32" s="419" t="s">
        <v>2135</v>
      </c>
      <c r="F32" s="421" t="s">
        <v>2116</v>
      </c>
      <c r="G32" s="420" t="s">
        <v>2117</v>
      </c>
    </row>
    <row r="33" spans="5:7" ht="12.75">
      <c r="E33" s="419" t="s">
        <v>2136</v>
      </c>
      <c r="F33" s="421" t="s">
        <v>2116</v>
      </c>
      <c r="G33" s="420" t="s">
        <v>2117</v>
      </c>
    </row>
    <row r="34" spans="5:7" ht="12.75">
      <c r="E34" s="419" t="s">
        <v>2137</v>
      </c>
      <c r="F34" s="421" t="s">
        <v>2116</v>
      </c>
      <c r="G34" s="420" t="s">
        <v>2117</v>
      </c>
    </row>
    <row r="35" spans="5:7" ht="12.75">
      <c r="E35" s="419" t="s">
        <v>2138</v>
      </c>
      <c r="F35" s="421" t="s">
        <v>2116</v>
      </c>
      <c r="G35" s="420" t="s">
        <v>2117</v>
      </c>
    </row>
    <row r="36" spans="5:7" ht="12.75">
      <c r="E36" s="419" t="s">
        <v>2139</v>
      </c>
      <c r="F36" s="421" t="s">
        <v>2116</v>
      </c>
      <c r="G36" s="420" t="s">
        <v>2117</v>
      </c>
    </row>
    <row r="37" spans="5:7" ht="12.75">
      <c r="E37" s="419" t="s">
        <v>2140</v>
      </c>
      <c r="F37" s="421" t="s">
        <v>2116</v>
      </c>
      <c r="G37" s="420" t="s">
        <v>2117</v>
      </c>
    </row>
    <row r="38" spans="5:7" ht="12.75">
      <c r="E38" s="419" t="s">
        <v>2141</v>
      </c>
      <c r="F38" s="421" t="s">
        <v>2116</v>
      </c>
      <c r="G38" s="420" t="s">
        <v>2117</v>
      </c>
    </row>
    <row r="39" spans="5:7" ht="12.75">
      <c r="E39" s="419" t="s">
        <v>2142</v>
      </c>
      <c r="F39" s="421" t="s">
        <v>2116</v>
      </c>
      <c r="G39" s="420" t="s">
        <v>2117</v>
      </c>
    </row>
    <row r="40" spans="5:7" ht="12.75">
      <c r="E40" s="419" t="s">
        <v>2143</v>
      </c>
      <c r="F40" s="421" t="s">
        <v>2116</v>
      </c>
      <c r="G40" s="420" t="s">
        <v>2117</v>
      </c>
    </row>
    <row r="41" spans="5:7" ht="12.75">
      <c r="E41" s="419" t="s">
        <v>2144</v>
      </c>
      <c r="F41" s="421" t="s">
        <v>2116</v>
      </c>
      <c r="G41" s="420" t="s">
        <v>2117</v>
      </c>
    </row>
    <row r="42" spans="5:7" ht="12.75">
      <c r="E42" s="419" t="s">
        <v>2145</v>
      </c>
      <c r="F42" s="421" t="s">
        <v>2116</v>
      </c>
      <c r="G42" s="420" t="s">
        <v>2117</v>
      </c>
    </row>
    <row r="43" spans="5:7" ht="12.75">
      <c r="E43" s="419" t="s">
        <v>2146</v>
      </c>
      <c r="F43" s="421" t="s">
        <v>2116</v>
      </c>
      <c r="G43" s="420" t="s">
        <v>2117</v>
      </c>
    </row>
    <row r="44" spans="5:7" ht="12.75">
      <c r="E44" s="419" t="s">
        <v>2147</v>
      </c>
      <c r="F44" s="421" t="s">
        <v>2116</v>
      </c>
      <c r="G44" s="420" t="s">
        <v>2117</v>
      </c>
    </row>
    <row r="45" spans="5:7" ht="12.75">
      <c r="E45" s="419" t="s">
        <v>2148</v>
      </c>
      <c r="F45" s="421" t="s">
        <v>2116</v>
      </c>
      <c r="G45" s="420" t="s">
        <v>2117</v>
      </c>
    </row>
    <row r="46" spans="5:7" ht="12.75">
      <c r="E46" s="419" t="s">
        <v>2149</v>
      </c>
      <c r="F46" s="421" t="s">
        <v>2116</v>
      </c>
      <c r="G46" s="420" t="s">
        <v>2117</v>
      </c>
    </row>
    <row r="47" spans="5:7" ht="12.75">
      <c r="E47" s="419" t="s">
        <v>2150</v>
      </c>
      <c r="F47" s="421" t="s">
        <v>2116</v>
      </c>
      <c r="G47" s="420" t="s">
        <v>2117</v>
      </c>
    </row>
    <row r="48" spans="5:7" ht="12.75">
      <c r="E48" s="419" t="s">
        <v>2151</v>
      </c>
      <c r="F48" s="421" t="s">
        <v>2116</v>
      </c>
      <c r="G48" s="420" t="s">
        <v>2117</v>
      </c>
    </row>
    <row r="49" spans="5:7" ht="12.75">
      <c r="E49" s="419" t="s">
        <v>2152</v>
      </c>
      <c r="F49" s="421" t="s">
        <v>2116</v>
      </c>
      <c r="G49" s="420" t="s">
        <v>2117</v>
      </c>
    </row>
    <row r="50" spans="5:7" ht="12.75">
      <c r="E50" s="419" t="s">
        <v>2153</v>
      </c>
      <c r="F50" s="421" t="s">
        <v>2116</v>
      </c>
      <c r="G50" s="420" t="s">
        <v>2117</v>
      </c>
    </row>
    <row r="51" spans="5:7" ht="12.75">
      <c r="E51" s="419" t="s">
        <v>2154</v>
      </c>
      <c r="F51" s="421" t="s">
        <v>2116</v>
      </c>
      <c r="G51" s="420" t="s">
        <v>2117</v>
      </c>
    </row>
    <row r="52" spans="5:7" ht="12.75">
      <c r="E52" s="419" t="s">
        <v>2155</v>
      </c>
      <c r="F52" s="421" t="s">
        <v>2116</v>
      </c>
      <c r="G52" s="420" t="s">
        <v>2117</v>
      </c>
    </row>
    <row r="53" spans="5:7" ht="12.75">
      <c r="E53" s="419" t="s">
        <v>2156</v>
      </c>
      <c r="F53" s="421" t="s">
        <v>2116</v>
      </c>
      <c r="G53" s="420" t="s">
        <v>2117</v>
      </c>
    </row>
    <row r="54" spans="5:7" ht="12.75">
      <c r="E54" s="419" t="s">
        <v>2157</v>
      </c>
      <c r="F54" s="421" t="s">
        <v>2116</v>
      </c>
      <c r="G54" s="420" t="s">
        <v>2117</v>
      </c>
    </row>
    <row r="55" spans="5:7" ht="12.75">
      <c r="E55" s="419" t="s">
        <v>2158</v>
      </c>
      <c r="F55" s="421" t="s">
        <v>2116</v>
      </c>
      <c r="G55" s="420" t="s">
        <v>2117</v>
      </c>
    </row>
    <row r="56" spans="5:7" ht="12.75">
      <c r="E56" s="419" t="s">
        <v>2159</v>
      </c>
      <c r="F56" s="421" t="s">
        <v>2116</v>
      </c>
      <c r="G56" s="420" t="s">
        <v>2117</v>
      </c>
    </row>
    <row r="57" spans="5:7" ht="12.75">
      <c r="E57" s="419" t="s">
        <v>2160</v>
      </c>
      <c r="F57" s="421" t="s">
        <v>2116</v>
      </c>
      <c r="G57" s="420" t="s">
        <v>2117</v>
      </c>
    </row>
    <row r="58" spans="5:7" ht="12.75">
      <c r="E58" s="419" t="s">
        <v>2161</v>
      </c>
      <c r="F58" s="421" t="s">
        <v>2116</v>
      </c>
      <c r="G58" s="420" t="s">
        <v>2117</v>
      </c>
    </row>
    <row r="59" spans="5:7" ht="12.75">
      <c r="E59" s="419" t="s">
        <v>2162</v>
      </c>
      <c r="F59" s="421" t="s">
        <v>2116</v>
      </c>
      <c r="G59" s="420" t="s">
        <v>2117</v>
      </c>
    </row>
    <row r="60" spans="5:7" ht="12.75">
      <c r="E60" s="419" t="s">
        <v>2163</v>
      </c>
      <c r="F60" s="421" t="s">
        <v>2116</v>
      </c>
      <c r="G60" s="420" t="s">
        <v>2117</v>
      </c>
    </row>
    <row r="61" spans="5:7" ht="12.75">
      <c r="E61" s="419" t="s">
        <v>2164</v>
      </c>
      <c r="F61" s="421" t="s">
        <v>2116</v>
      </c>
      <c r="G61" s="420" t="s">
        <v>2117</v>
      </c>
    </row>
    <row r="62" spans="5:7" ht="12.75">
      <c r="E62" s="419" t="s">
        <v>2165</v>
      </c>
      <c r="F62" s="421" t="s">
        <v>2116</v>
      </c>
      <c r="G62" s="420" t="s">
        <v>2117</v>
      </c>
    </row>
    <row r="63" spans="5:7" ht="12.75">
      <c r="E63" s="419" t="s">
        <v>2166</v>
      </c>
      <c r="F63" s="421" t="s">
        <v>2116</v>
      </c>
      <c r="G63" s="420" t="s">
        <v>2117</v>
      </c>
    </row>
    <row r="64" spans="5:7" ht="12.75">
      <c r="E64" s="419" t="s">
        <v>2167</v>
      </c>
      <c r="F64" s="421" t="s">
        <v>2116</v>
      </c>
      <c r="G64" s="420" t="s">
        <v>2117</v>
      </c>
    </row>
    <row r="65" spans="5:7" ht="12.75">
      <c r="E65" s="419" t="s">
        <v>2168</v>
      </c>
      <c r="F65" s="421" t="s">
        <v>2116</v>
      </c>
      <c r="G65" s="420" t="s">
        <v>2117</v>
      </c>
    </row>
    <row r="66" spans="5:7" ht="12.75">
      <c r="E66" s="419" t="s">
        <v>2169</v>
      </c>
      <c r="F66" s="421" t="s">
        <v>2116</v>
      </c>
      <c r="G66" s="420" t="s">
        <v>2117</v>
      </c>
    </row>
    <row r="67" spans="5:7" ht="12.75">
      <c r="E67" s="419" t="s">
        <v>2170</v>
      </c>
      <c r="F67" s="421" t="s">
        <v>2116</v>
      </c>
      <c r="G67" s="420" t="s">
        <v>2117</v>
      </c>
    </row>
    <row r="68" spans="5:7" ht="12.75">
      <c r="E68" s="419" t="s">
        <v>2171</v>
      </c>
      <c r="F68" s="421" t="s">
        <v>2116</v>
      </c>
      <c r="G68" s="420" t="s">
        <v>2117</v>
      </c>
    </row>
    <row r="69" spans="5:7" ht="12.75">
      <c r="E69" s="419" t="s">
        <v>2172</v>
      </c>
      <c r="F69" s="421" t="s">
        <v>2116</v>
      </c>
      <c r="G69" s="420" t="s">
        <v>2117</v>
      </c>
    </row>
    <row r="70" spans="5:7" ht="12.75">
      <c r="E70" s="419" t="s">
        <v>2173</v>
      </c>
      <c r="F70" s="421" t="s">
        <v>2116</v>
      </c>
      <c r="G70" s="420" t="s">
        <v>2117</v>
      </c>
    </row>
    <row r="71" spans="5:7" ht="12.75">
      <c r="E71" s="419" t="s">
        <v>2174</v>
      </c>
      <c r="F71" s="421" t="s">
        <v>2116</v>
      </c>
      <c r="G71" s="420" t="s">
        <v>2117</v>
      </c>
    </row>
    <row r="72" spans="5:7" ht="12.75">
      <c r="E72" s="419" t="s">
        <v>2175</v>
      </c>
      <c r="F72" s="421" t="s">
        <v>2116</v>
      </c>
      <c r="G72" s="420" t="s">
        <v>2117</v>
      </c>
    </row>
    <row r="73" spans="5:7" ht="12.75">
      <c r="E73" s="419" t="s">
        <v>2176</v>
      </c>
      <c r="F73" s="421" t="s">
        <v>2116</v>
      </c>
      <c r="G73" s="420" t="s">
        <v>2117</v>
      </c>
    </row>
    <row r="74" spans="5:7" ht="12.75">
      <c r="E74" s="419" t="s">
        <v>2177</v>
      </c>
      <c r="F74" s="421" t="s">
        <v>2116</v>
      </c>
      <c r="G74" s="420" t="s">
        <v>2117</v>
      </c>
    </row>
    <row r="75" spans="5:7" ht="12.75">
      <c r="E75" s="419" t="s">
        <v>2178</v>
      </c>
      <c r="F75" s="421" t="s">
        <v>2116</v>
      </c>
      <c r="G75" s="420" t="s">
        <v>2117</v>
      </c>
    </row>
    <row r="76" spans="5:7" ht="12.75">
      <c r="E76" s="419" t="s">
        <v>2179</v>
      </c>
      <c r="F76" s="421" t="s">
        <v>2116</v>
      </c>
      <c r="G76" s="420" t="s">
        <v>2117</v>
      </c>
    </row>
    <row r="77" spans="5:7" ht="12.75">
      <c r="E77" s="419" t="s">
        <v>2180</v>
      </c>
      <c r="F77" s="421" t="s">
        <v>2116</v>
      </c>
      <c r="G77" s="420" t="s">
        <v>2117</v>
      </c>
    </row>
    <row r="78" spans="5:7" ht="12.75">
      <c r="E78" s="419" t="s">
        <v>2181</v>
      </c>
      <c r="F78" s="421" t="s">
        <v>2116</v>
      </c>
      <c r="G78" s="420" t="s">
        <v>2117</v>
      </c>
    </row>
    <row r="79" spans="5:7" ht="12.75">
      <c r="E79" s="419" t="s">
        <v>2182</v>
      </c>
      <c r="F79" s="421" t="s">
        <v>2116</v>
      </c>
      <c r="G79" s="420" t="s">
        <v>2117</v>
      </c>
    </row>
    <row r="80" spans="5:7" ht="12.75">
      <c r="E80" s="419" t="s">
        <v>2183</v>
      </c>
      <c r="F80" s="421" t="s">
        <v>2116</v>
      </c>
      <c r="G80" s="420" t="s">
        <v>2117</v>
      </c>
    </row>
    <row r="81" spans="5:7" ht="12.75">
      <c r="E81" s="419" t="s">
        <v>2184</v>
      </c>
      <c r="F81" s="421" t="s">
        <v>2116</v>
      </c>
      <c r="G81" s="420" t="s">
        <v>2117</v>
      </c>
    </row>
    <row r="82" spans="5:7" ht="12.75">
      <c r="E82" s="419" t="s">
        <v>2185</v>
      </c>
      <c r="F82" s="421" t="s">
        <v>2116</v>
      </c>
      <c r="G82" s="420" t="s">
        <v>2117</v>
      </c>
    </row>
    <row r="83" spans="5:7" ht="12.75">
      <c r="E83" s="419" t="s">
        <v>2186</v>
      </c>
      <c r="F83" s="421" t="s">
        <v>2116</v>
      </c>
      <c r="G83" s="420" t="s">
        <v>2117</v>
      </c>
    </row>
    <row r="84" spans="5:7" ht="12.75">
      <c r="E84" s="419" t="s">
        <v>2187</v>
      </c>
      <c r="F84" s="421" t="s">
        <v>2116</v>
      </c>
      <c r="G84" s="420" t="s">
        <v>2117</v>
      </c>
    </row>
    <row r="85" spans="5:7" ht="12.75">
      <c r="E85" s="419" t="s">
        <v>2188</v>
      </c>
      <c r="F85" s="421" t="s">
        <v>2116</v>
      </c>
      <c r="G85" s="420" t="s">
        <v>2117</v>
      </c>
    </row>
    <row r="86" spans="5:7" ht="12.75">
      <c r="E86" s="419" t="s">
        <v>2189</v>
      </c>
      <c r="F86" s="421" t="s">
        <v>2116</v>
      </c>
      <c r="G86" s="420" t="s">
        <v>2117</v>
      </c>
    </row>
    <row r="87" spans="5:7" ht="12.75">
      <c r="E87" s="419" t="s">
        <v>2190</v>
      </c>
      <c r="F87" s="421" t="s">
        <v>2116</v>
      </c>
      <c r="G87" s="420" t="s">
        <v>2117</v>
      </c>
    </row>
    <row r="88" spans="5:7" ht="12.75">
      <c r="E88" s="419" t="s">
        <v>2191</v>
      </c>
      <c r="F88" s="421" t="s">
        <v>2116</v>
      </c>
      <c r="G88" s="420" t="s">
        <v>2117</v>
      </c>
    </row>
    <row r="89" spans="5:7" ht="12.75">
      <c r="E89" s="419" t="s">
        <v>2192</v>
      </c>
      <c r="F89" s="421" t="s">
        <v>2116</v>
      </c>
      <c r="G89" s="420" t="s">
        <v>2117</v>
      </c>
    </row>
    <row r="90" spans="5:7" ht="12.75">
      <c r="E90" s="419" t="s">
        <v>2193</v>
      </c>
      <c r="F90" s="421" t="s">
        <v>2116</v>
      </c>
      <c r="G90" s="420" t="s">
        <v>2117</v>
      </c>
    </row>
    <row r="91" spans="5:7" ht="12.75">
      <c r="E91" s="419" t="s">
        <v>2194</v>
      </c>
      <c r="F91" s="421" t="s">
        <v>2116</v>
      </c>
      <c r="G91" s="420" t="s">
        <v>2117</v>
      </c>
    </row>
    <row r="92" spans="5:7" ht="12.75">
      <c r="E92" s="419" t="s">
        <v>2195</v>
      </c>
      <c r="F92" s="421" t="s">
        <v>2116</v>
      </c>
      <c r="G92" s="420" t="s">
        <v>2117</v>
      </c>
    </row>
    <row r="93" spans="5:7" ht="12.75">
      <c r="E93" s="419" t="s">
        <v>2196</v>
      </c>
      <c r="F93" s="421" t="s">
        <v>2116</v>
      </c>
      <c r="G93" s="420" t="s">
        <v>2117</v>
      </c>
    </row>
    <row r="94" spans="5:7" ht="12.75">
      <c r="E94" s="419" t="s">
        <v>2197</v>
      </c>
      <c r="F94" s="421" t="s">
        <v>2116</v>
      </c>
      <c r="G94" s="420" t="s">
        <v>2117</v>
      </c>
    </row>
    <row r="95" spans="5:7" ht="12.75">
      <c r="E95" s="419" t="s">
        <v>2198</v>
      </c>
      <c r="F95" s="421" t="s">
        <v>2116</v>
      </c>
      <c r="G95" s="420" t="s">
        <v>2117</v>
      </c>
    </row>
    <row r="96" spans="5:7" ht="12.75">
      <c r="E96" s="419" t="s">
        <v>2199</v>
      </c>
      <c r="F96" s="421" t="s">
        <v>2116</v>
      </c>
      <c r="G96" s="420" t="s">
        <v>2117</v>
      </c>
    </row>
    <row r="97" spans="5:7" ht="12.75">
      <c r="E97" s="419" t="s">
        <v>2200</v>
      </c>
      <c r="F97" s="421" t="s">
        <v>2116</v>
      </c>
      <c r="G97" s="420" t="s">
        <v>2117</v>
      </c>
    </row>
    <row r="98" spans="5:7" ht="12.75">
      <c r="E98" s="419" t="s">
        <v>2201</v>
      </c>
      <c r="F98" s="421" t="s">
        <v>2116</v>
      </c>
      <c r="G98" s="420" t="s">
        <v>2117</v>
      </c>
    </row>
    <row r="99" spans="5:7" ht="12.75">
      <c r="E99" s="419" t="s">
        <v>2202</v>
      </c>
      <c r="F99" s="421" t="s">
        <v>2116</v>
      </c>
      <c r="G99" s="420" t="s">
        <v>2117</v>
      </c>
    </row>
    <row r="100" spans="5:7" ht="12.75">
      <c r="E100" s="419" t="s">
        <v>2203</v>
      </c>
      <c r="F100" s="421" t="s">
        <v>2116</v>
      </c>
      <c r="G100" s="420" t="s">
        <v>2117</v>
      </c>
    </row>
    <row r="101" spans="5:7" ht="12.75">
      <c r="E101" s="419" t="s">
        <v>2204</v>
      </c>
      <c r="F101" s="421" t="s">
        <v>2116</v>
      </c>
      <c r="G101" s="420" t="s">
        <v>2117</v>
      </c>
    </row>
    <row r="102" spans="5:7" ht="12.75">
      <c r="E102" s="419" t="s">
        <v>2205</v>
      </c>
      <c r="F102" s="421" t="s">
        <v>2116</v>
      </c>
      <c r="G102" s="420" t="s">
        <v>2117</v>
      </c>
    </row>
    <row r="103" spans="5:7" ht="12.75">
      <c r="E103" s="419" t="s">
        <v>2206</v>
      </c>
      <c r="F103" s="421" t="s">
        <v>2116</v>
      </c>
      <c r="G103" s="420" t="s">
        <v>2117</v>
      </c>
    </row>
    <row r="104" spans="5:7" ht="12.75">
      <c r="E104" s="419" t="s">
        <v>2207</v>
      </c>
      <c r="F104" s="421" t="s">
        <v>2116</v>
      </c>
      <c r="G104" s="420" t="s">
        <v>2117</v>
      </c>
    </row>
    <row r="105" spans="5:7" ht="12.75">
      <c r="E105" s="419" t="s">
        <v>2208</v>
      </c>
      <c r="F105" s="421" t="s">
        <v>2116</v>
      </c>
      <c r="G105" s="420" t="s">
        <v>2117</v>
      </c>
    </row>
    <row r="106" spans="5:7" ht="12.75">
      <c r="E106" s="419" t="s">
        <v>2209</v>
      </c>
      <c r="F106" s="421" t="s">
        <v>2116</v>
      </c>
      <c r="G106" s="420" t="s">
        <v>2117</v>
      </c>
    </row>
    <row r="107" spans="5:7" ht="12.75">
      <c r="E107" s="419" t="s">
        <v>2210</v>
      </c>
      <c r="F107" s="421" t="s">
        <v>2116</v>
      </c>
      <c r="G107" s="420" t="s">
        <v>2117</v>
      </c>
    </row>
    <row r="108" spans="5:7" ht="12.75">
      <c r="E108" s="419" t="s">
        <v>2211</v>
      </c>
      <c r="F108" s="421" t="s">
        <v>2116</v>
      </c>
      <c r="G108" s="420" t="s">
        <v>2117</v>
      </c>
    </row>
    <row r="109" spans="5:7" ht="12.75">
      <c r="E109" s="419" t="s">
        <v>2212</v>
      </c>
      <c r="F109" s="421" t="s">
        <v>2116</v>
      </c>
      <c r="G109" s="420" t="s">
        <v>2117</v>
      </c>
    </row>
    <row r="110" spans="5:7" ht="12.75">
      <c r="E110" s="419" t="s">
        <v>2213</v>
      </c>
      <c r="F110" s="421" t="s">
        <v>2116</v>
      </c>
      <c r="G110" s="420" t="s">
        <v>2117</v>
      </c>
    </row>
    <row r="111" spans="5:7" ht="12.75">
      <c r="E111" s="419" t="s">
        <v>2214</v>
      </c>
      <c r="F111" s="421" t="s">
        <v>2116</v>
      </c>
      <c r="G111" s="420" t="s">
        <v>2117</v>
      </c>
    </row>
    <row r="112" spans="5:7" ht="12.75">
      <c r="E112" s="419" t="s">
        <v>2215</v>
      </c>
      <c r="F112" s="421" t="s">
        <v>2116</v>
      </c>
      <c r="G112" s="420" t="s">
        <v>2117</v>
      </c>
    </row>
    <row r="113" spans="5:7" ht="12.75">
      <c r="E113" s="419" t="s">
        <v>2216</v>
      </c>
      <c r="F113" s="421" t="s">
        <v>2116</v>
      </c>
      <c r="G113" s="420" t="s">
        <v>2117</v>
      </c>
    </row>
    <row r="114" spans="5:7" ht="12.75">
      <c r="E114" s="419" t="s">
        <v>2217</v>
      </c>
      <c r="F114" s="421" t="s">
        <v>2218</v>
      </c>
      <c r="G114" s="420" t="s">
        <v>2117</v>
      </c>
    </row>
    <row r="115" spans="5:7" ht="12.75">
      <c r="E115" s="419" t="s">
        <v>2219</v>
      </c>
      <c r="F115" s="421" t="s">
        <v>2218</v>
      </c>
      <c r="G115" s="420" t="s">
        <v>2117</v>
      </c>
    </row>
    <row r="116" spans="5:7" ht="12.75">
      <c r="E116" s="419" t="s">
        <v>2220</v>
      </c>
      <c r="F116" s="421" t="s">
        <v>2218</v>
      </c>
      <c r="G116" s="420" t="s">
        <v>2117</v>
      </c>
    </row>
    <row r="117" spans="5:7" ht="12.75">
      <c r="E117" s="419" t="s">
        <v>2221</v>
      </c>
      <c r="F117" s="421" t="s">
        <v>2218</v>
      </c>
      <c r="G117" s="420" t="s">
        <v>2117</v>
      </c>
    </row>
    <row r="118" spans="5:7" ht="12.75">
      <c r="E118" s="419" t="s">
        <v>2222</v>
      </c>
      <c r="F118" s="421" t="s">
        <v>2218</v>
      </c>
      <c r="G118" s="420" t="s">
        <v>2117</v>
      </c>
    </row>
    <row r="119" spans="5:7" ht="12.75">
      <c r="E119" s="419" t="s">
        <v>2223</v>
      </c>
      <c r="F119" s="421" t="s">
        <v>2218</v>
      </c>
      <c r="G119" s="420" t="s">
        <v>2117</v>
      </c>
    </row>
    <row r="120" spans="5:7" ht="12.75">
      <c r="E120" s="419" t="s">
        <v>2224</v>
      </c>
      <c r="F120" s="421" t="s">
        <v>2218</v>
      </c>
      <c r="G120" s="420" t="s">
        <v>2117</v>
      </c>
    </row>
    <row r="121" spans="5:7" ht="12.75">
      <c r="E121" s="419" t="s">
        <v>2225</v>
      </c>
      <c r="F121" s="421" t="s">
        <v>2218</v>
      </c>
      <c r="G121" s="420" t="s">
        <v>2117</v>
      </c>
    </row>
    <row r="122" spans="5:7" ht="12.75">
      <c r="E122" s="419" t="s">
        <v>2226</v>
      </c>
      <c r="F122" s="421" t="s">
        <v>2218</v>
      </c>
      <c r="G122" s="420" t="s">
        <v>2117</v>
      </c>
    </row>
    <row r="123" spans="5:7" ht="12.75">
      <c r="E123" s="419" t="s">
        <v>2227</v>
      </c>
      <c r="F123" s="421" t="s">
        <v>2218</v>
      </c>
      <c r="G123" s="420" t="s">
        <v>2117</v>
      </c>
    </row>
    <row r="124" spans="5:7" ht="12.75">
      <c r="E124" s="419" t="s">
        <v>2228</v>
      </c>
      <c r="F124" s="421" t="s">
        <v>2218</v>
      </c>
      <c r="G124" s="420" t="s">
        <v>2117</v>
      </c>
    </row>
    <row r="125" spans="5:7" ht="12.75">
      <c r="E125" s="419" t="s">
        <v>2229</v>
      </c>
      <c r="F125" s="421" t="s">
        <v>2218</v>
      </c>
      <c r="G125" s="420" t="s">
        <v>2117</v>
      </c>
    </row>
    <row r="126" spans="5:7" ht="12.75">
      <c r="E126" s="419" t="s">
        <v>2230</v>
      </c>
      <c r="F126" s="421" t="s">
        <v>2218</v>
      </c>
      <c r="G126" s="420" t="s">
        <v>2117</v>
      </c>
    </row>
    <row r="127" spans="5:7" ht="12.75">
      <c r="E127" s="419" t="s">
        <v>2231</v>
      </c>
      <c r="F127" s="421" t="s">
        <v>2218</v>
      </c>
      <c r="G127" s="420" t="s">
        <v>2117</v>
      </c>
    </row>
    <row r="128" spans="5:7" ht="12.75">
      <c r="E128" s="419" t="s">
        <v>2232</v>
      </c>
      <c r="F128" s="421" t="s">
        <v>2218</v>
      </c>
      <c r="G128" s="420" t="s">
        <v>2117</v>
      </c>
    </row>
    <row r="129" spans="5:7" ht="12.75">
      <c r="E129" s="419" t="s">
        <v>2233</v>
      </c>
      <c r="F129" s="421" t="s">
        <v>2218</v>
      </c>
      <c r="G129" s="420" t="s">
        <v>2117</v>
      </c>
    </row>
    <row r="130" spans="5:7" ht="12.75">
      <c r="E130" s="419" t="s">
        <v>2234</v>
      </c>
      <c r="F130" s="421" t="s">
        <v>2218</v>
      </c>
      <c r="G130" s="420" t="s">
        <v>2117</v>
      </c>
    </row>
    <row r="131" spans="5:7" ht="12.75">
      <c r="E131" s="419" t="s">
        <v>2235</v>
      </c>
      <c r="F131" s="421" t="s">
        <v>2218</v>
      </c>
      <c r="G131" s="420" t="s">
        <v>2117</v>
      </c>
    </row>
    <row r="132" spans="5:7" ht="12.75">
      <c r="E132" s="419" t="s">
        <v>2236</v>
      </c>
      <c r="F132" s="421" t="s">
        <v>2218</v>
      </c>
      <c r="G132" s="420" t="s">
        <v>2117</v>
      </c>
    </row>
    <row r="133" spans="5:7" ht="12.75">
      <c r="E133" s="419" t="s">
        <v>2237</v>
      </c>
      <c r="F133" s="421" t="s">
        <v>2218</v>
      </c>
      <c r="G133" s="420" t="s">
        <v>2117</v>
      </c>
    </row>
    <row r="134" spans="5:7" ht="12.75">
      <c r="E134" s="419" t="s">
        <v>2238</v>
      </c>
      <c r="F134" s="421" t="s">
        <v>2218</v>
      </c>
      <c r="G134" s="420" t="s">
        <v>2117</v>
      </c>
    </row>
    <row r="135" spans="5:7" ht="12.75">
      <c r="E135" s="419" t="s">
        <v>2239</v>
      </c>
      <c r="F135" s="421" t="s">
        <v>2218</v>
      </c>
      <c r="G135" s="420" t="s">
        <v>2117</v>
      </c>
    </row>
    <row r="136" spans="5:7" ht="12.75">
      <c r="E136" s="419" t="s">
        <v>2240</v>
      </c>
      <c r="F136" s="421" t="s">
        <v>2218</v>
      </c>
      <c r="G136" s="420" t="s">
        <v>2117</v>
      </c>
    </row>
    <row r="137" spans="5:7" ht="12.75">
      <c r="E137" s="419" t="s">
        <v>2241</v>
      </c>
      <c r="F137" s="421" t="s">
        <v>2218</v>
      </c>
      <c r="G137" s="420" t="s">
        <v>2117</v>
      </c>
    </row>
    <row r="138" spans="5:7" ht="12.75">
      <c r="E138" s="419" t="s">
        <v>2242</v>
      </c>
      <c r="F138" s="421" t="s">
        <v>2218</v>
      </c>
      <c r="G138" s="420" t="s">
        <v>2117</v>
      </c>
    </row>
    <row r="139" spans="5:7" ht="12.75">
      <c r="E139" s="419" t="s">
        <v>2243</v>
      </c>
      <c r="F139" s="421" t="s">
        <v>2218</v>
      </c>
      <c r="G139" s="420" t="s">
        <v>2117</v>
      </c>
    </row>
    <row r="140" spans="5:7" ht="12.75">
      <c r="E140" s="419" t="s">
        <v>2244</v>
      </c>
      <c r="F140" s="421" t="s">
        <v>2218</v>
      </c>
      <c r="G140" s="420" t="s">
        <v>2117</v>
      </c>
    </row>
    <row r="141" spans="5:7" ht="12.75">
      <c r="E141" s="419" t="s">
        <v>2245</v>
      </c>
      <c r="F141" s="421" t="s">
        <v>2218</v>
      </c>
      <c r="G141" s="420" t="s">
        <v>2117</v>
      </c>
    </row>
    <row r="142" spans="5:7" ht="12.75">
      <c r="E142" s="419" t="s">
        <v>2246</v>
      </c>
      <c r="F142" s="421" t="s">
        <v>2218</v>
      </c>
      <c r="G142" s="420" t="s">
        <v>2117</v>
      </c>
    </row>
    <row r="143" spans="5:7" ht="12.75">
      <c r="E143" s="419" t="s">
        <v>2247</v>
      </c>
      <c r="F143" s="421" t="s">
        <v>2218</v>
      </c>
      <c r="G143" s="420" t="s">
        <v>2117</v>
      </c>
    </row>
    <row r="144" spans="5:7" ht="12.75">
      <c r="E144" s="419" t="s">
        <v>2248</v>
      </c>
      <c r="F144" s="421" t="s">
        <v>2218</v>
      </c>
      <c r="G144" s="420" t="s">
        <v>2117</v>
      </c>
    </row>
    <row r="145" spans="5:7" ht="12.75">
      <c r="E145" s="419" t="s">
        <v>2249</v>
      </c>
      <c r="F145" s="421" t="s">
        <v>2218</v>
      </c>
      <c r="G145" s="420" t="s">
        <v>2117</v>
      </c>
    </row>
    <row r="146" spans="5:7" ht="12.75">
      <c r="E146" s="419" t="s">
        <v>2250</v>
      </c>
      <c r="F146" s="421" t="s">
        <v>2218</v>
      </c>
      <c r="G146" s="420" t="s">
        <v>2117</v>
      </c>
    </row>
    <row r="147" spans="5:7" ht="12.75">
      <c r="E147" s="419" t="s">
        <v>2251</v>
      </c>
      <c r="F147" s="421" t="s">
        <v>2218</v>
      </c>
      <c r="G147" s="420" t="s">
        <v>2117</v>
      </c>
    </row>
    <row r="148" spans="5:7" ht="12.75">
      <c r="E148" s="419" t="s">
        <v>2252</v>
      </c>
      <c r="F148" s="421" t="s">
        <v>2218</v>
      </c>
      <c r="G148" s="420" t="s">
        <v>2117</v>
      </c>
    </row>
    <row r="149" spans="5:7" ht="12.75">
      <c r="E149" s="419" t="s">
        <v>2253</v>
      </c>
      <c r="F149" s="421" t="s">
        <v>2218</v>
      </c>
      <c r="G149" s="420" t="s">
        <v>2117</v>
      </c>
    </row>
    <row r="150" spans="5:7" ht="12.75">
      <c r="E150" s="419" t="s">
        <v>2254</v>
      </c>
      <c r="F150" s="421" t="s">
        <v>2218</v>
      </c>
      <c r="G150" s="420" t="s">
        <v>2117</v>
      </c>
    </row>
    <row r="151" spans="5:7" ht="12.75">
      <c r="E151" s="419" t="s">
        <v>2255</v>
      </c>
      <c r="F151" s="421" t="s">
        <v>2218</v>
      </c>
      <c r="G151" s="420" t="s">
        <v>2117</v>
      </c>
    </row>
    <row r="152" spans="5:7" ht="12.75">
      <c r="E152" s="419" t="s">
        <v>2256</v>
      </c>
      <c r="F152" s="421" t="s">
        <v>2218</v>
      </c>
      <c r="G152" s="420" t="s">
        <v>2117</v>
      </c>
    </row>
    <row r="153" spans="5:7" ht="12.75">
      <c r="E153" s="419" t="s">
        <v>2257</v>
      </c>
      <c r="F153" s="421" t="s">
        <v>2218</v>
      </c>
      <c r="G153" s="420" t="s">
        <v>2117</v>
      </c>
    </row>
    <row r="154" spans="5:7" ht="12.75">
      <c r="E154" s="419" t="s">
        <v>2258</v>
      </c>
      <c r="F154" s="421" t="s">
        <v>2218</v>
      </c>
      <c r="G154" s="420" t="s">
        <v>2117</v>
      </c>
    </row>
    <row r="155" spans="5:7" ht="12.75">
      <c r="E155" s="419" t="s">
        <v>2259</v>
      </c>
      <c r="F155" s="421" t="s">
        <v>2218</v>
      </c>
      <c r="G155" s="420" t="s">
        <v>2117</v>
      </c>
    </row>
    <row r="156" spans="5:7" ht="12.75">
      <c r="E156" s="419" t="s">
        <v>2260</v>
      </c>
      <c r="F156" s="421" t="s">
        <v>2218</v>
      </c>
      <c r="G156" s="420" t="s">
        <v>2117</v>
      </c>
    </row>
    <row r="157" spans="5:7" ht="12.75">
      <c r="E157" s="419" t="s">
        <v>2261</v>
      </c>
      <c r="F157" s="421" t="s">
        <v>2218</v>
      </c>
      <c r="G157" s="420" t="s">
        <v>2117</v>
      </c>
    </row>
    <row r="158" spans="5:7" ht="12.75">
      <c r="E158" s="419" t="s">
        <v>2262</v>
      </c>
      <c r="F158" s="421" t="s">
        <v>2218</v>
      </c>
      <c r="G158" s="420" t="s">
        <v>2117</v>
      </c>
    </row>
    <row r="159" spans="5:7" ht="12.75">
      <c r="E159" s="419" t="s">
        <v>2263</v>
      </c>
      <c r="F159" s="421" t="s">
        <v>2218</v>
      </c>
      <c r="G159" s="420" t="s">
        <v>2117</v>
      </c>
    </row>
    <row r="160" spans="5:7" ht="12.75">
      <c r="E160" s="419" t="s">
        <v>2264</v>
      </c>
      <c r="F160" s="421" t="s">
        <v>2218</v>
      </c>
      <c r="G160" s="420" t="s">
        <v>2117</v>
      </c>
    </row>
    <row r="161" spans="5:7" ht="12.75">
      <c r="E161" s="419" t="s">
        <v>2265</v>
      </c>
      <c r="F161" s="421" t="s">
        <v>2218</v>
      </c>
      <c r="G161" s="420" t="s">
        <v>2117</v>
      </c>
    </row>
    <row r="162" spans="5:7" ht="12.75">
      <c r="E162" s="419" t="s">
        <v>2266</v>
      </c>
      <c r="F162" s="421" t="s">
        <v>2218</v>
      </c>
      <c r="G162" s="420" t="s">
        <v>2117</v>
      </c>
    </row>
    <row r="163" spans="5:7" ht="12.75">
      <c r="E163" s="419" t="s">
        <v>2267</v>
      </c>
      <c r="F163" s="421" t="s">
        <v>2218</v>
      </c>
      <c r="G163" s="420" t="s">
        <v>2117</v>
      </c>
    </row>
    <row r="164" spans="5:7" ht="12.75">
      <c r="E164" s="419" t="s">
        <v>2268</v>
      </c>
      <c r="F164" s="421" t="s">
        <v>2218</v>
      </c>
      <c r="G164" s="420" t="s">
        <v>2117</v>
      </c>
    </row>
    <row r="165" spans="5:7" ht="12.75">
      <c r="E165" s="419" t="s">
        <v>2269</v>
      </c>
      <c r="F165" s="421" t="s">
        <v>2218</v>
      </c>
      <c r="G165" s="420" t="s">
        <v>2117</v>
      </c>
    </row>
    <row r="166" spans="5:7" ht="12.75">
      <c r="E166" s="419" t="s">
        <v>2270</v>
      </c>
      <c r="F166" s="421" t="s">
        <v>2218</v>
      </c>
      <c r="G166" s="420" t="s">
        <v>2117</v>
      </c>
    </row>
    <row r="167" spans="5:7" ht="12.75">
      <c r="E167" s="419" t="s">
        <v>2271</v>
      </c>
      <c r="F167" s="421" t="s">
        <v>2218</v>
      </c>
      <c r="G167" s="420" t="s">
        <v>2117</v>
      </c>
    </row>
    <row r="168" spans="5:7" ht="12.75">
      <c r="E168" s="419" t="s">
        <v>2272</v>
      </c>
      <c r="F168" s="421" t="s">
        <v>2218</v>
      </c>
      <c r="G168" s="420" t="s">
        <v>2117</v>
      </c>
    </row>
    <row r="169" spans="5:7" ht="12.75">
      <c r="E169" s="419" t="s">
        <v>2273</v>
      </c>
      <c r="F169" s="421" t="s">
        <v>2218</v>
      </c>
      <c r="G169" s="420" t="s">
        <v>2117</v>
      </c>
    </row>
    <row r="170" spans="5:7" ht="12.75">
      <c r="E170" s="419" t="s">
        <v>2274</v>
      </c>
      <c r="F170" s="421" t="s">
        <v>2218</v>
      </c>
      <c r="G170" s="420" t="s">
        <v>2117</v>
      </c>
    </row>
    <row r="171" spans="5:7" ht="12.75">
      <c r="E171" s="419" t="s">
        <v>2275</v>
      </c>
      <c r="F171" s="421" t="s">
        <v>2218</v>
      </c>
      <c r="G171" s="420" t="s">
        <v>2117</v>
      </c>
    </row>
    <row r="172" spans="5:7" ht="12.75">
      <c r="E172" s="419" t="s">
        <v>2276</v>
      </c>
      <c r="F172" s="421" t="s">
        <v>2218</v>
      </c>
      <c r="G172" s="420" t="s">
        <v>2117</v>
      </c>
    </row>
    <row r="173" spans="5:7" ht="12.75">
      <c r="E173" s="419" t="s">
        <v>2277</v>
      </c>
      <c r="F173" s="421" t="s">
        <v>2218</v>
      </c>
      <c r="G173" s="420" t="s">
        <v>2117</v>
      </c>
    </row>
    <row r="174" spans="5:7" ht="12.75">
      <c r="E174" s="419" t="s">
        <v>2278</v>
      </c>
      <c r="F174" s="421" t="s">
        <v>2218</v>
      </c>
      <c r="G174" s="420" t="s">
        <v>2117</v>
      </c>
    </row>
    <row r="175" spans="5:7" ht="12.75">
      <c r="E175" s="419" t="s">
        <v>2279</v>
      </c>
      <c r="F175" s="421" t="s">
        <v>2218</v>
      </c>
      <c r="G175" s="420" t="s">
        <v>2117</v>
      </c>
    </row>
    <row r="176" spans="5:7" ht="12.75">
      <c r="E176" s="419" t="s">
        <v>2280</v>
      </c>
      <c r="F176" s="421" t="s">
        <v>2218</v>
      </c>
      <c r="G176" s="420" t="s">
        <v>2117</v>
      </c>
    </row>
    <row r="177" spans="5:7" ht="12.75">
      <c r="E177" s="419" t="s">
        <v>2281</v>
      </c>
      <c r="F177" s="421" t="s">
        <v>2218</v>
      </c>
      <c r="G177" s="420" t="s">
        <v>2117</v>
      </c>
    </row>
    <row r="178" spans="5:7" ht="12.75">
      <c r="E178" s="419" t="s">
        <v>2282</v>
      </c>
      <c r="F178" s="421" t="s">
        <v>2218</v>
      </c>
      <c r="G178" s="420" t="s">
        <v>2117</v>
      </c>
    </row>
    <row r="179" spans="5:7" ht="12.75">
      <c r="E179" s="419" t="s">
        <v>2283</v>
      </c>
      <c r="F179" s="421" t="s">
        <v>2218</v>
      </c>
      <c r="G179" s="420" t="s">
        <v>2117</v>
      </c>
    </row>
    <row r="180" spans="5:7" ht="12.75">
      <c r="E180" s="419" t="s">
        <v>2284</v>
      </c>
      <c r="F180" s="421" t="s">
        <v>2218</v>
      </c>
      <c r="G180" s="420" t="s">
        <v>2117</v>
      </c>
    </row>
    <row r="181" spans="5:7" ht="12.75">
      <c r="E181" s="419" t="s">
        <v>2285</v>
      </c>
      <c r="F181" s="421" t="s">
        <v>2218</v>
      </c>
      <c r="G181" s="420" t="s">
        <v>2117</v>
      </c>
    </row>
    <row r="182" spans="5:7" ht="12.75">
      <c r="E182" s="419" t="s">
        <v>2286</v>
      </c>
      <c r="F182" s="421" t="s">
        <v>2218</v>
      </c>
      <c r="G182" s="420" t="s">
        <v>2117</v>
      </c>
    </row>
    <row r="183" spans="5:7" ht="12.75">
      <c r="E183" s="419" t="s">
        <v>2287</v>
      </c>
      <c r="F183" s="421" t="s">
        <v>2218</v>
      </c>
      <c r="G183" s="420" t="s">
        <v>2117</v>
      </c>
    </row>
    <row r="184" spans="5:7" ht="12.75">
      <c r="E184" s="419" t="s">
        <v>2288</v>
      </c>
      <c r="F184" s="421" t="s">
        <v>2218</v>
      </c>
      <c r="G184" s="420" t="s">
        <v>2117</v>
      </c>
    </row>
    <row r="185" spans="5:7" ht="12.75">
      <c r="E185" s="419" t="s">
        <v>2289</v>
      </c>
      <c r="F185" s="421" t="s">
        <v>2218</v>
      </c>
      <c r="G185" s="420" t="s">
        <v>2117</v>
      </c>
    </row>
    <row r="186" spans="5:7" ht="12.75">
      <c r="E186" s="419" t="s">
        <v>2290</v>
      </c>
      <c r="F186" s="421" t="s">
        <v>2218</v>
      </c>
      <c r="G186" s="420" t="s">
        <v>2117</v>
      </c>
    </row>
    <row r="187" spans="5:7" ht="12.75">
      <c r="E187" s="419" t="s">
        <v>2291</v>
      </c>
      <c r="F187" s="421" t="s">
        <v>2218</v>
      </c>
      <c r="G187" s="420" t="s">
        <v>2117</v>
      </c>
    </row>
    <row r="188" spans="5:7" ht="12.75">
      <c r="E188" s="419" t="s">
        <v>2292</v>
      </c>
      <c r="F188" s="421" t="s">
        <v>2218</v>
      </c>
      <c r="G188" s="420" t="s">
        <v>2117</v>
      </c>
    </row>
    <row r="189" spans="5:7" ht="12.75">
      <c r="E189" s="419" t="s">
        <v>2293</v>
      </c>
      <c r="F189" s="421" t="s">
        <v>2218</v>
      </c>
      <c r="G189" s="420" t="s">
        <v>2117</v>
      </c>
    </row>
    <row r="190" spans="5:7" ht="12.75">
      <c r="E190" s="419" t="s">
        <v>2294</v>
      </c>
      <c r="F190" s="421" t="s">
        <v>2218</v>
      </c>
      <c r="G190" s="420" t="s">
        <v>2117</v>
      </c>
    </row>
    <row r="191" spans="5:7" ht="12.75">
      <c r="E191" s="419" t="s">
        <v>2295</v>
      </c>
      <c r="F191" s="421" t="s">
        <v>2218</v>
      </c>
      <c r="G191" s="420" t="s">
        <v>2117</v>
      </c>
    </row>
    <row r="192" spans="5:7" ht="12.75">
      <c r="E192" s="419" t="s">
        <v>2296</v>
      </c>
      <c r="F192" s="421" t="s">
        <v>2218</v>
      </c>
      <c r="G192" s="420" t="s">
        <v>2117</v>
      </c>
    </row>
    <row r="193" spans="5:7" ht="12.75">
      <c r="E193" s="419" t="s">
        <v>2297</v>
      </c>
      <c r="F193" s="421" t="s">
        <v>2298</v>
      </c>
      <c r="G193" s="420" t="s">
        <v>2117</v>
      </c>
    </row>
    <row r="194" spans="5:7" ht="12.75">
      <c r="E194" s="419" t="s">
        <v>2299</v>
      </c>
      <c r="F194" s="421" t="s">
        <v>2298</v>
      </c>
      <c r="G194" s="420" t="s">
        <v>2117</v>
      </c>
    </row>
    <row r="195" spans="5:7" ht="12.75">
      <c r="E195" s="419" t="s">
        <v>2300</v>
      </c>
      <c r="F195" s="421" t="s">
        <v>2298</v>
      </c>
      <c r="G195" s="420" t="s">
        <v>2117</v>
      </c>
    </row>
    <row r="196" spans="5:7" ht="22.5">
      <c r="E196" s="419" t="s">
        <v>2301</v>
      </c>
      <c r="F196" s="421" t="s">
        <v>2302</v>
      </c>
      <c r="G196" s="420" t="s">
        <v>2117</v>
      </c>
    </row>
  </sheetData>
  <sheetProtection password="FA9C" sheet="1" objects="1" scenarios="1" formatColumns="0" formatRows="0"/>
  <mergeCells count="1">
    <mergeCell ref="E10:G10"/>
  </mergeCells>
  <phoneticPr fontId="16" type="noConversion"/>
  <hyperlinks>
    <hyperlink ref="E14" location="'ТС цены'!H20" display="ТС цены!H20"/>
    <hyperlink ref="E15" location="'ТС цены'!T20" display="ТС цены!T20"/>
    <hyperlink ref="E16" location="'ТС цены'!U20" display="ТС цены!U20"/>
    <hyperlink ref="E17" location="'ТС цены'!V20" display="ТС цены!V20"/>
    <hyperlink ref="E18" location="'ТС цены'!W20" display="ТС цены!W20"/>
    <hyperlink ref="E19" location="'ТС цены'!X20" display="ТС цены!X20"/>
    <hyperlink ref="E20" location="'ТС цены'!Y20" display="ТС цены!Y20"/>
    <hyperlink ref="E21" location="'ТС цены'!H21" display="ТС цены!H21"/>
    <hyperlink ref="E22" location="'ТС цены'!T21" display="ТС цены!T21"/>
    <hyperlink ref="E23" location="'ТС цены'!U21" display="ТС цены!U21"/>
    <hyperlink ref="E24" location="'ТС цены'!V21" display="ТС цены!V21"/>
    <hyperlink ref="E25" location="'ТС цены'!W21" display="ТС цены!W21"/>
    <hyperlink ref="E26" location="'ТС цены'!X21" display="ТС цены!X21"/>
    <hyperlink ref="E27" location="'ТС цены'!Y21" display="ТС цены!Y21"/>
    <hyperlink ref="E28" location="'ТС цены'!U23" display="ТС цены!U23"/>
    <hyperlink ref="E29" location="'ТС цены'!U24" display="ТС цены!U24"/>
    <hyperlink ref="E30" location="'ТС цены'!H26" display="ТС цены!H26"/>
    <hyperlink ref="E31" location="'ТС цены'!T26" display="ТС цены!T26"/>
    <hyperlink ref="E32" location="'ТС цены'!U26" display="ТС цены!U26"/>
    <hyperlink ref="E33" location="'ТС цены'!V26" display="ТС цены!V26"/>
    <hyperlink ref="E34" location="'ТС цены'!W26" display="ТС цены!W26"/>
    <hyperlink ref="E35" location="'ТС цены'!X26" display="ТС цены!X26"/>
    <hyperlink ref="E36" location="'ТС цены'!Y26" display="ТС цены!Y26"/>
    <hyperlink ref="E37" location="'ТС цены'!H27" display="ТС цены!H27"/>
    <hyperlink ref="E38" location="'ТС цены'!T27" display="ТС цены!T27"/>
    <hyperlink ref="E39" location="'ТС цены'!U27" display="ТС цены!U27"/>
    <hyperlink ref="E40" location="'ТС цены'!V27" display="ТС цены!V27"/>
    <hyperlink ref="E41" location="'ТС цены'!W27" display="ТС цены!W27"/>
    <hyperlink ref="E42" location="'ТС цены'!X27" display="ТС цены!X27"/>
    <hyperlink ref="E43" location="'ТС цены'!Y27" display="ТС цены!Y27"/>
    <hyperlink ref="E44" location="'ТС цены'!H28" display="ТС цены!H28"/>
    <hyperlink ref="E45" location="'ТС цены'!T28" display="ТС цены!T28"/>
    <hyperlink ref="E46" location="'ТС цены'!U28" display="ТС цены!U28"/>
    <hyperlink ref="E47" location="'ТС цены'!V28" display="ТС цены!V28"/>
    <hyperlink ref="E48" location="'ТС цены'!W28" display="ТС цены!W28"/>
    <hyperlink ref="E49" location="'ТС цены'!X28" display="ТС цены!X28"/>
    <hyperlink ref="E50" location="'ТС цены'!Y28" display="ТС цены!Y28"/>
    <hyperlink ref="E51" location="'ТС цены'!H29" display="ТС цены!H29"/>
    <hyperlink ref="E52" location="'ТС цены'!T29" display="ТС цены!T29"/>
    <hyperlink ref="E53" location="'ТС цены'!U29" display="ТС цены!U29"/>
    <hyperlink ref="E54" location="'ТС цены'!V29" display="ТС цены!V29"/>
    <hyperlink ref="E55" location="'ТС цены'!W29" display="ТС цены!W29"/>
    <hyperlink ref="E56" location="'ТС цены'!X29" display="ТС цены!X29"/>
    <hyperlink ref="E57" location="'ТС цены'!Y29" display="ТС цены!Y29"/>
    <hyperlink ref="E58" location="'ТС цены'!H30" display="ТС цены!H30"/>
    <hyperlink ref="E59" location="'ТС цены'!T30" display="ТС цены!T30"/>
    <hyperlink ref="E60" location="'ТС цены'!U30" display="ТС цены!U30"/>
    <hyperlink ref="E61" location="'ТС цены'!V30" display="ТС цены!V30"/>
    <hyperlink ref="E62" location="'ТС цены'!W30" display="ТС цены!W30"/>
    <hyperlink ref="E63" location="'ТС цены'!X30" display="ТС цены!X30"/>
    <hyperlink ref="E64" location="'ТС цены'!Y30" display="ТС цены!Y30"/>
    <hyperlink ref="E65" location="'ТС цены'!H31" display="ТС цены!H31"/>
    <hyperlink ref="E66" location="'ТС цены'!T31" display="ТС цены!T31"/>
    <hyperlink ref="E67" location="'ТС цены'!U31" display="ТС цены!U31"/>
    <hyperlink ref="E68" location="'ТС цены'!V31" display="ТС цены!V31"/>
    <hyperlink ref="E69" location="'ТС цены'!W31" display="ТС цены!W31"/>
    <hyperlink ref="E70" location="'ТС цены'!X31" display="ТС цены!X31"/>
    <hyperlink ref="E71" location="'ТС цены'!Y31" display="ТС цены!Y31"/>
    <hyperlink ref="E72" location="'ТС цены'!H32" display="ТС цены!H32"/>
    <hyperlink ref="E73" location="'ТС цены'!T32" display="ТС цены!T32"/>
    <hyperlink ref="E74" location="'ТС цены'!U32" display="ТС цены!U32"/>
    <hyperlink ref="E75" location="'ТС цены'!V32" display="ТС цены!V32"/>
    <hyperlink ref="E76" location="'ТС цены'!W32" display="ТС цены!W32"/>
    <hyperlink ref="E77" location="'ТС цены'!X32" display="ТС цены!X32"/>
    <hyperlink ref="E78" location="'ТС цены'!Y32" display="ТС цены!Y32"/>
    <hyperlink ref="E79" location="'ТС цены'!H33" display="ТС цены!H33"/>
    <hyperlink ref="E80" location="'ТС цены'!T33" display="ТС цены!T33"/>
    <hyperlink ref="E81" location="'ТС цены'!U33" display="ТС цены!U33"/>
    <hyperlink ref="E82" location="'ТС цены'!V33" display="ТС цены!V33"/>
    <hyperlink ref="E83" location="'ТС цены'!W33" display="ТС цены!W33"/>
    <hyperlink ref="E84" location="'ТС цены'!X33" display="ТС цены!X33"/>
    <hyperlink ref="E85" location="'ТС цены'!Y33" display="ТС цены!Y33"/>
    <hyperlink ref="E86" location="'ТС цены'!H34" display="ТС цены!H34"/>
    <hyperlink ref="E87" location="'ТС цены'!T34" display="ТС цены!T34"/>
    <hyperlink ref="E88" location="'ТС цены'!U34" display="ТС цены!U34"/>
    <hyperlink ref="E89" location="'ТС цены'!V34" display="ТС цены!V34"/>
    <hyperlink ref="E90" location="'ТС цены'!W34" display="ТС цены!W34"/>
    <hyperlink ref="E91" location="'ТС цены'!X34" display="ТС цены!X34"/>
    <hyperlink ref="E92" location="'ТС цены'!Y34" display="ТС цены!Y34"/>
    <hyperlink ref="E93" location="'ТС цены'!H35" display="ТС цены!H35"/>
    <hyperlink ref="E94" location="'ТС цены'!T35" display="ТС цены!T35"/>
    <hyperlink ref="E95" location="'ТС цены'!U35" display="ТС цены!U35"/>
    <hyperlink ref="E96" location="'ТС цены'!V35" display="ТС цены!V35"/>
    <hyperlink ref="E97" location="'ТС цены'!W35" display="ТС цены!W35"/>
    <hyperlink ref="E98" location="'ТС цены'!X35" display="ТС цены!X35"/>
    <hyperlink ref="E99" location="'ТС цены'!Y35" display="ТС цены!Y35"/>
    <hyperlink ref="E100" location="'ТС цены'!H37" display="ТС цены!H37"/>
    <hyperlink ref="E101" location="'ТС цены'!T37" display="ТС цены!T37"/>
    <hyperlink ref="E102" location="'ТС цены'!U37" display="ТС цены!U37"/>
    <hyperlink ref="E103" location="'ТС цены'!V37" display="ТС цены!V37"/>
    <hyperlink ref="E104" location="'ТС цены'!W37" display="ТС цены!W37"/>
    <hyperlink ref="E105" location="'ТС цены'!X37" display="ТС цены!X37"/>
    <hyperlink ref="E106" location="'ТС цены'!Y37" display="ТС цены!Y37"/>
    <hyperlink ref="E107" location="'ТС цены'!H38" display="ТС цены!H38"/>
    <hyperlink ref="E108" location="'ТС цены'!T38" display="ТС цены!T38"/>
    <hyperlink ref="E109" location="'ТС цены'!U38" display="ТС цены!U38"/>
    <hyperlink ref="E110" location="'ТС цены'!V38" display="ТС цены!V38"/>
    <hyperlink ref="E111" location="'ТС цены'!W38" display="ТС цены!W38"/>
    <hyperlink ref="E112" location="'ТС цены'!X38" display="ТС цены!X38"/>
    <hyperlink ref="E113" location="'ТС цены'!Y38" display="ТС цены!Y38"/>
    <hyperlink ref="E114" location="'ТС цены (2)'!I18" display="ТС цены (2)!I18"/>
    <hyperlink ref="E115" location="'ТС цены (2)'!J18" display="ТС цены (2)!J18"/>
    <hyperlink ref="E116" location="'ТС цены (2)'!K18" display="ТС цены (2)!K18"/>
    <hyperlink ref="E117" location="'ТС цены (2)'!L18" display="ТС цены (2)!L18"/>
    <hyperlink ref="E118" location="'ТС цены (2)'!M18" display="ТС цены (2)!M18"/>
    <hyperlink ref="E119" location="'ТС цены (2)'!N18" display="ТС цены (2)!N18"/>
    <hyperlink ref="E120" location="'ТС цены (2)'!O18" display="ТС цены (2)!O18"/>
    <hyperlink ref="E121" location="'ТС цены (2)'!I19" display="ТС цены (2)!I19"/>
    <hyperlink ref="E122" location="'ТС цены (2)'!J19" display="ТС цены (2)!J19"/>
    <hyperlink ref="E123" location="'ТС цены (2)'!K19" display="ТС цены (2)!K19"/>
    <hyperlink ref="E124" location="'ТС цены (2)'!L19" display="ТС цены (2)!L19"/>
    <hyperlink ref="E125" location="'ТС цены (2)'!M19" display="ТС цены (2)!M19"/>
    <hyperlink ref="E126" location="'ТС цены (2)'!N19" display="ТС цены (2)!N19"/>
    <hyperlink ref="E127" location="'ТС цены (2)'!O19" display="ТС цены (2)!O19"/>
    <hyperlink ref="E128" location="'ТС цены (2)'!I20" display="ТС цены (2)!I20"/>
    <hyperlink ref="E129" location="'ТС цены (2)'!J20" display="ТС цены (2)!J20"/>
    <hyperlink ref="E130" location="'ТС цены (2)'!K20" display="ТС цены (2)!K20"/>
    <hyperlink ref="E131" location="'ТС цены (2)'!L20" display="ТС цены (2)!L20"/>
    <hyperlink ref="E132" location="'ТС цены (2)'!M20" display="ТС цены (2)!M20"/>
    <hyperlink ref="E133" location="'ТС цены (2)'!N20" display="ТС цены (2)!N20"/>
    <hyperlink ref="E134" location="'ТС цены (2)'!O20" display="ТС цены (2)!O20"/>
    <hyperlink ref="E135" location="'ТС цены (2)'!I21" display="ТС цены (2)!I21"/>
    <hyperlink ref="E136" location="'ТС цены (2)'!J21" display="ТС цены (2)!J21"/>
    <hyperlink ref="E137" location="'ТС цены (2)'!K21" display="ТС цены (2)!K21"/>
    <hyperlink ref="E138" location="'ТС цены (2)'!L21" display="ТС цены (2)!L21"/>
    <hyperlink ref="E139" location="'ТС цены (2)'!M21" display="ТС цены (2)!M21"/>
    <hyperlink ref="E140" location="'ТС цены (2)'!N21" display="ТС цены (2)!N21"/>
    <hyperlink ref="E141" location="'ТС цены (2)'!O21" display="ТС цены (2)!O21"/>
    <hyperlink ref="E142" location="'ТС цены (2)'!I22" display="ТС цены (2)!I22"/>
    <hyperlink ref="E143" location="'ТС цены (2)'!J22" display="ТС цены (2)!J22"/>
    <hyperlink ref="E144" location="'ТС цены (2)'!K22" display="ТС цены (2)!K22"/>
    <hyperlink ref="E145" location="'ТС цены (2)'!L22" display="ТС цены (2)!L22"/>
    <hyperlink ref="E146" location="'ТС цены (2)'!M22" display="ТС цены (2)!M22"/>
    <hyperlink ref="E147" location="'ТС цены (2)'!N22" display="ТС цены (2)!N22"/>
    <hyperlink ref="E148" location="'ТС цены (2)'!O22" display="ТС цены (2)!O22"/>
    <hyperlink ref="E149" location="'ТС цены (2)'!I23" display="ТС цены (2)!I23"/>
    <hyperlink ref="E150" location="'ТС цены (2)'!J23" display="ТС цены (2)!J23"/>
    <hyperlink ref="E151" location="'ТС цены (2)'!K23" display="ТС цены (2)!K23"/>
    <hyperlink ref="E152" location="'ТС цены (2)'!L23" display="ТС цены (2)!L23"/>
    <hyperlink ref="E153" location="'ТС цены (2)'!M23" display="ТС цены (2)!M23"/>
    <hyperlink ref="E154" location="'ТС цены (2)'!N23" display="ТС цены (2)!N23"/>
    <hyperlink ref="E155" location="'ТС цены (2)'!O23" display="ТС цены (2)!O23"/>
    <hyperlink ref="E156" location="'ТС цены (2)'!I24" display="ТС цены (2)!I24"/>
    <hyperlink ref="E157" location="'ТС цены (2)'!J24" display="ТС цены (2)!J24"/>
    <hyperlink ref="E158" location="'ТС цены (2)'!K24" display="ТС цены (2)!K24"/>
    <hyperlink ref="E159" location="'ТС цены (2)'!L24" display="ТС цены (2)!L24"/>
    <hyperlink ref="E160" location="'ТС цены (2)'!M24" display="ТС цены (2)!M24"/>
    <hyperlink ref="E161" location="'ТС цены (2)'!N24" display="ТС цены (2)!N24"/>
    <hyperlink ref="E162" location="'ТС цены (2)'!O24" display="ТС цены (2)!O24"/>
    <hyperlink ref="E163" location="'ТС цены (2)'!I25" display="ТС цены (2)!I25"/>
    <hyperlink ref="E164" location="'ТС цены (2)'!J25" display="ТС цены (2)!J25"/>
    <hyperlink ref="E165" location="'ТС цены (2)'!K25" display="ТС цены (2)!K25"/>
    <hyperlink ref="E166" location="'ТС цены (2)'!L25" display="ТС цены (2)!L25"/>
    <hyperlink ref="E167" location="'ТС цены (2)'!M25" display="ТС цены (2)!M25"/>
    <hyperlink ref="E168" location="'ТС цены (2)'!N25" display="ТС цены (2)!N25"/>
    <hyperlink ref="E169" location="'ТС цены (2)'!O25" display="ТС цены (2)!O25"/>
    <hyperlink ref="E170" location="'ТС цены (2)'!I26" display="ТС цены (2)!I26"/>
    <hyperlink ref="E171" location="'ТС цены (2)'!J26" display="ТС цены (2)!J26"/>
    <hyperlink ref="E172" location="'ТС цены (2)'!K26" display="ТС цены (2)!K26"/>
    <hyperlink ref="E173" location="'ТС цены (2)'!L26" display="ТС цены (2)!L26"/>
    <hyperlink ref="E174" location="'ТС цены (2)'!M26" display="ТС цены (2)!M26"/>
    <hyperlink ref="E175" location="'ТС цены (2)'!N26" display="ТС цены (2)!N26"/>
    <hyperlink ref="E176" location="'ТС цены (2)'!O26" display="ТС цены (2)!O26"/>
    <hyperlink ref="E177" location="'ТС цены (2)'!I27" display="ТС цены (2)!I27"/>
    <hyperlink ref="E178" location="'ТС цены (2)'!J27" display="ТС цены (2)!J27"/>
    <hyperlink ref="E179" location="'ТС цены (2)'!K27" display="ТС цены (2)!K27"/>
    <hyperlink ref="E180" location="'ТС цены (2)'!L27" display="ТС цены (2)!L27"/>
    <hyperlink ref="E181" location="'ТС цены (2)'!M27" display="ТС цены (2)!M27"/>
    <hyperlink ref="E182" location="'ТС цены (2)'!N27" display="ТС цены (2)!N27"/>
    <hyperlink ref="E183" location="'ТС цены (2)'!O27" display="ТС цены (2)!O27"/>
    <hyperlink ref="E184" location="'ТС цены (2)'!I28" display="ТС цены (2)!I28"/>
    <hyperlink ref="E185" location="'ТС цены (2)'!J28" display="ТС цены (2)!J28"/>
    <hyperlink ref="E186" location="'ТС цены (2)'!K28" display="ТС цены (2)!K28"/>
    <hyperlink ref="E187" location="'ТС цены (2)'!L28" display="ТС цены (2)!L28"/>
    <hyperlink ref="E188" location="'ТС цены (2)'!M28" display="ТС цены (2)!M28"/>
    <hyperlink ref="E189" location="'ТС цены (2)'!N28" display="ТС цены (2)!N28"/>
    <hyperlink ref="E190" location="'ТС цены (2)'!O28" display="ТС цены (2)!O28"/>
    <hyperlink ref="E191" location="'ТС цены (2)'!K29" display="ТС цены (2)!K29"/>
    <hyperlink ref="E192" location="'ТС цены (2)'!K30" display="ТС цены (2)!K30"/>
    <hyperlink ref="E193" location="'Ссылки на публикации'!G21" display="Ссылки на публикации!G21"/>
    <hyperlink ref="E194" location="'Ссылки на публикации'!H21" display="Ссылки на публикации!H21"/>
    <hyperlink ref="E195" location="'Ссылки на публикации'!K21" display="Ссылки на публикации!K21"/>
    <hyperlink ref="E196" location="'Ссылки на публикации'!A1" display="Ссылки на публикации!A1"/>
  </hyperlinks>
  <printOptions horizontalCentered="1"/>
  <pageMargins left="0.24000000000000002" right="0.24000000000000002" top="0.24000000000000002" bottom="0.24000000000000002" header="0.24000000000000002" footer="0.24000000000000002"/>
  <pageSetup paperSize="9" scale="89"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llSheetsInThisWorkbook" enableFormatConditionsCalculation="0">
    <tabColor indexed="47"/>
  </sheetPr>
  <dimension ref="A1:B27"/>
  <sheetViews>
    <sheetView showGridLines="0" workbookViewId="0"/>
  </sheetViews>
  <sheetFormatPr defaultRowHeight="11.25"/>
  <cols>
    <col min="1" max="1" width="19.7109375" style="43" bestFit="1" customWidth="1"/>
    <col min="2" max="2" width="21.140625" style="43" bestFit="1" customWidth="1"/>
    <col min="3" max="16384" width="9.140625" style="43"/>
  </cols>
  <sheetData>
    <row r="1" spans="1:2">
      <c r="A1" s="71" t="s">
        <v>125</v>
      </c>
      <c r="B1" s="71" t="s">
        <v>126</v>
      </c>
    </row>
    <row r="2" spans="1:2">
      <c r="A2" t="s">
        <v>485</v>
      </c>
      <c r="B2" t="s">
        <v>127</v>
      </c>
    </row>
    <row r="3" spans="1:2">
      <c r="A3" t="s">
        <v>437</v>
      </c>
      <c r="B3" t="s">
        <v>423</v>
      </c>
    </row>
    <row r="4" spans="1:2">
      <c r="A4" t="s">
        <v>438</v>
      </c>
      <c r="B4" t="s">
        <v>422</v>
      </c>
    </row>
    <row r="5" spans="1:2">
      <c r="A5" t="s">
        <v>421</v>
      </c>
      <c r="B5" t="s">
        <v>424</v>
      </c>
    </row>
    <row r="6" spans="1:2">
      <c r="A6" t="s">
        <v>486</v>
      </c>
      <c r="B6" t="s">
        <v>425</v>
      </c>
    </row>
    <row r="7" spans="1:2">
      <c r="A7" t="s">
        <v>487</v>
      </c>
      <c r="B7" t="s">
        <v>426</v>
      </c>
    </row>
    <row r="8" spans="1:2">
      <c r="A8" t="s">
        <v>488</v>
      </c>
      <c r="B8" t="s">
        <v>4</v>
      </c>
    </row>
    <row r="9" spans="1:2">
      <c r="A9" t="s">
        <v>490</v>
      </c>
      <c r="B9" t="s">
        <v>128</v>
      </c>
    </row>
    <row r="10" spans="1:2">
      <c r="A10" t="s">
        <v>489</v>
      </c>
      <c r="B10" t="s">
        <v>378</v>
      </c>
    </row>
    <row r="11" spans="1:2">
      <c r="A11"/>
      <c r="B11" t="s">
        <v>129</v>
      </c>
    </row>
    <row r="12" spans="1:2">
      <c r="A12"/>
      <c r="B12" t="s">
        <v>130</v>
      </c>
    </row>
    <row r="13" spans="1:2">
      <c r="B13" s="43" t="s">
        <v>131</v>
      </c>
    </row>
    <row r="14" spans="1:2">
      <c r="B14" s="43" t="s">
        <v>132</v>
      </c>
    </row>
    <row r="15" spans="1:2">
      <c r="B15" s="43" t="s">
        <v>228</v>
      </c>
    </row>
    <row r="16" spans="1:2">
      <c r="B16" s="43" t="s">
        <v>320</v>
      </c>
    </row>
    <row r="17" spans="2:2">
      <c r="B17" s="43" t="s">
        <v>379</v>
      </c>
    </row>
    <row r="18" spans="2:2">
      <c r="B18" s="43" t="s">
        <v>5</v>
      </c>
    </row>
    <row r="19" spans="2:2">
      <c r="B19" s="43" t="s">
        <v>396</v>
      </c>
    </row>
    <row r="20" spans="2:2">
      <c r="B20" s="43" t="s">
        <v>439</v>
      </c>
    </row>
    <row r="21" spans="2:2">
      <c r="B21" s="43" t="s">
        <v>491</v>
      </c>
    </row>
    <row r="22" spans="2:2">
      <c r="B22" s="43" t="s">
        <v>492</v>
      </c>
    </row>
    <row r="23" spans="2:2">
      <c r="B23" s="43" t="s">
        <v>493</v>
      </c>
    </row>
    <row r="24" spans="2:2">
      <c r="B24" s="43" t="s">
        <v>494</v>
      </c>
    </row>
    <row r="25" spans="2:2">
      <c r="B25" s="43" t="s">
        <v>495</v>
      </c>
    </row>
    <row r="26" spans="2:2">
      <c r="B26" s="43" t="s">
        <v>561</v>
      </c>
    </row>
    <row r="27" spans="2:2">
      <c r="B27" s="43" t="s">
        <v>496</v>
      </c>
    </row>
  </sheetData>
  <sheetProtection formatColumns="0" formatRows="0"/>
  <phoneticPr fontId="16" type="noConversion"/>
  <pageMargins left="0.75" right="0.75" top="1" bottom="1" header="0.5" footer="0.5"/>
  <headerFooter alignWithMargins="0"/>
  <drawing r:id="rId1"/>
  <legacyDrawing r:id="rId2"/>
  <controls>
    <mc:AlternateContent xmlns:mc="http://schemas.openxmlformats.org/markup-compatibility/2006">
      <mc:Choice Requires="x14">
        <control shapeId="38913" r:id="rId3" name="cmdGetListAllSheets">
          <controlPr autoLine="0" r:id="rId4">
            <anchor moveWithCells="1">
              <from>
                <xdr:col>3</xdr:col>
                <xdr:colOff>0</xdr:colOff>
                <xdr:row>2</xdr:row>
                <xdr:rowOff>0</xdr:rowOff>
              </from>
              <to>
                <xdr:col>6</xdr:col>
                <xdr:colOff>333375</xdr:colOff>
                <xdr:row>4</xdr:row>
                <xdr:rowOff>19050</xdr:rowOff>
              </to>
            </anchor>
          </controlPr>
        </control>
      </mc:Choice>
      <mc:Fallback>
        <control shapeId="38913" r:id="rId3" name="cmdGetListAllSheets"/>
      </mc:Fallback>
    </mc:AlternateContent>
  </control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_et_union" enableFormatConditionsCalculation="0">
    <tabColor indexed="47"/>
  </sheetPr>
  <dimension ref="A2:AO24"/>
  <sheetViews>
    <sheetView showGridLines="0" workbookViewId="0">
      <selection activeCell="H14" sqref="H14:S15"/>
    </sheetView>
  </sheetViews>
  <sheetFormatPr defaultRowHeight="15" customHeight="1"/>
  <cols>
    <col min="1" max="1" width="19.42578125" style="69" bestFit="1" customWidth="1"/>
    <col min="2" max="3" width="9.140625" style="2"/>
    <col min="4" max="4" width="9.140625" style="43"/>
    <col min="5" max="5" width="65.7109375" style="2" customWidth="1"/>
    <col min="6" max="6" width="15" style="2" bestFit="1" customWidth="1"/>
    <col min="7" max="7" width="19.140625" style="2" bestFit="1" customWidth="1"/>
    <col min="8" max="12" width="9.140625" style="2"/>
    <col min="13" max="13" width="12.42578125" style="42" bestFit="1" customWidth="1"/>
    <col min="14" max="14" width="11.5703125" style="42" bestFit="1" customWidth="1"/>
    <col min="15" max="16" width="9.140625" style="42"/>
    <col min="17" max="26" width="9.140625" style="2"/>
    <col min="27" max="27" width="9.140625" style="44"/>
    <col min="28" max="16384" width="9.140625" style="2"/>
  </cols>
  <sheetData>
    <row r="2" spans="1:41" s="314" customFormat="1" ht="15" customHeight="1">
      <c r="A2" s="223" t="s">
        <v>2</v>
      </c>
      <c r="B2" s="313"/>
      <c r="C2" s="313"/>
      <c r="D2" s="313"/>
      <c r="E2" s="313"/>
      <c r="F2" s="313"/>
      <c r="G2" s="313"/>
      <c r="H2" s="313"/>
      <c r="I2" s="313"/>
      <c r="J2" s="313"/>
      <c r="K2" s="313"/>
      <c r="L2" s="313"/>
      <c r="M2" s="55"/>
      <c r="N2" s="55"/>
      <c r="O2" s="55"/>
      <c r="P2" s="55"/>
      <c r="Q2" s="313"/>
      <c r="R2" s="313"/>
      <c r="S2" s="313"/>
      <c r="T2" s="313"/>
      <c r="U2" s="313"/>
      <c r="V2" s="313"/>
      <c r="W2" s="313"/>
      <c r="X2" s="313"/>
      <c r="Y2" s="313"/>
      <c r="Z2" s="313"/>
      <c r="AA2" s="56"/>
      <c r="AB2" s="313"/>
      <c r="AC2" s="313"/>
      <c r="AD2" s="313"/>
      <c r="AE2" s="313"/>
      <c r="AF2" s="313"/>
      <c r="AG2" s="313"/>
      <c r="AH2" s="313"/>
      <c r="AI2" s="313"/>
      <c r="AJ2" s="313"/>
      <c r="AK2" s="313"/>
      <c r="AL2" s="313"/>
      <c r="AM2" s="313"/>
      <c r="AN2" s="313"/>
      <c r="AO2" s="313"/>
    </row>
    <row r="3" spans="1:41" s="314" customFormat="1" ht="15" customHeight="1">
      <c r="A3" s="223" t="s">
        <v>3</v>
      </c>
      <c r="B3" s="313"/>
      <c r="C3" s="313"/>
      <c r="D3" s="313"/>
      <c r="E3" s="313"/>
      <c r="F3" s="313"/>
      <c r="G3" s="313"/>
      <c r="H3" s="313"/>
      <c r="I3" s="313"/>
      <c r="J3" s="313"/>
      <c r="K3" s="313"/>
      <c r="L3" s="313"/>
      <c r="M3" s="55"/>
      <c r="N3" s="55"/>
      <c r="O3" s="55"/>
      <c r="P3" s="55"/>
      <c r="Q3" s="313"/>
      <c r="R3" s="313"/>
      <c r="S3" s="313"/>
      <c r="T3" s="313"/>
      <c r="U3" s="313"/>
      <c r="V3" s="313"/>
      <c r="W3" s="313"/>
      <c r="X3" s="313"/>
      <c r="Y3" s="313"/>
      <c r="Z3" s="313"/>
      <c r="AA3" s="56"/>
      <c r="AB3" s="313"/>
      <c r="AC3" s="313"/>
      <c r="AD3" s="313"/>
      <c r="AE3" s="313"/>
      <c r="AF3" s="313"/>
      <c r="AG3" s="313"/>
      <c r="AH3" s="313"/>
      <c r="AI3" s="313"/>
      <c r="AJ3" s="313"/>
      <c r="AK3" s="313"/>
      <c r="AL3" s="313"/>
      <c r="AM3" s="313"/>
      <c r="AN3" s="313"/>
      <c r="AO3" s="313"/>
    </row>
    <row r="5" spans="1:41" s="254" customFormat="1" ht="18.75" customHeight="1">
      <c r="A5" s="60"/>
      <c r="B5" s="61"/>
      <c r="C5" s="97"/>
      <c r="E5" s="567"/>
      <c r="F5" s="321"/>
      <c r="G5" s="320"/>
      <c r="I5" s="252"/>
      <c r="O5" s="257"/>
      <c r="P5" s="257"/>
      <c r="Q5" s="258"/>
    </row>
    <row r="6" spans="1:41" s="254" customFormat="1" ht="18.75" customHeight="1">
      <c r="A6" s="60"/>
      <c r="B6" s="61"/>
      <c r="C6" s="97"/>
      <c r="E6" s="568"/>
      <c r="F6" s="341" t="s">
        <v>449</v>
      </c>
      <c r="G6" s="396"/>
      <c r="I6" s="259"/>
    </row>
    <row r="8" spans="1:41" s="47" customFormat="1" ht="15" customHeight="1">
      <c r="A8" s="223" t="s">
        <v>6</v>
      </c>
      <c r="B8" s="54"/>
      <c r="C8" s="54"/>
      <c r="D8" s="54"/>
      <c r="E8" s="54"/>
      <c r="F8" s="54"/>
      <c r="G8" s="54"/>
      <c r="H8" s="54"/>
      <c r="I8" s="54"/>
      <c r="J8" s="54"/>
      <c r="K8" s="54"/>
      <c r="L8" s="54"/>
      <c r="M8" s="55"/>
      <c r="N8" s="55"/>
      <c r="O8" s="55"/>
      <c r="P8" s="55"/>
      <c r="Q8" s="54"/>
      <c r="R8" s="54"/>
      <c r="S8" s="54"/>
      <c r="T8" s="54"/>
      <c r="U8" s="54"/>
      <c r="V8" s="54"/>
      <c r="W8" s="54"/>
      <c r="X8" s="54"/>
      <c r="Y8" s="54"/>
      <c r="Z8" s="54"/>
      <c r="AA8" s="56"/>
      <c r="AB8" s="54"/>
      <c r="AC8" s="54"/>
      <c r="AD8" s="54"/>
      <c r="AE8" s="54"/>
      <c r="AF8" s="54"/>
      <c r="AG8" s="54"/>
      <c r="AH8" s="54"/>
      <c r="AI8" s="54"/>
      <c r="AJ8" s="54"/>
      <c r="AK8" s="54"/>
      <c r="AL8" s="54"/>
      <c r="AM8" s="54"/>
      <c r="AN8" s="54"/>
      <c r="AO8" s="54"/>
    </row>
    <row r="9" spans="1:41" s="323" customFormat="1" ht="15" customHeight="1">
      <c r="M9" s="324"/>
      <c r="N9" s="324"/>
      <c r="O9" s="324"/>
      <c r="P9" s="324"/>
    </row>
    <row r="10" spans="1:41" s="265" customFormat="1" ht="20.100000000000001" customHeight="1">
      <c r="C10" s="275"/>
      <c r="E10" s="337"/>
      <c r="F10" s="411"/>
      <c r="G10" s="411"/>
      <c r="H10" s="283"/>
      <c r="I10" s="408"/>
      <c r="J10" s="408"/>
      <c r="K10" s="283">
        <f>$H10</f>
        <v>0</v>
      </c>
      <c r="L10" s="408"/>
      <c r="M10" s="408"/>
      <c r="N10" s="283">
        <f>$H10</f>
        <v>0</v>
      </c>
      <c r="O10" s="408"/>
      <c r="P10" s="408"/>
      <c r="Q10" s="283">
        <f>$H10</f>
        <v>0</v>
      </c>
      <c r="R10" s="408"/>
      <c r="S10" s="408"/>
      <c r="T10" s="175"/>
      <c r="U10" s="175"/>
      <c r="V10" s="175"/>
      <c r="W10" s="306"/>
      <c r="X10" s="306"/>
      <c r="Y10" s="395"/>
      <c r="Z10" s="278"/>
      <c r="AA10" s="266"/>
      <c r="AB10" s="266"/>
      <c r="AC10" s="266"/>
      <c r="AD10" s="266"/>
      <c r="AE10" s="266"/>
      <c r="AF10" s="266"/>
      <c r="AG10" s="266"/>
      <c r="AH10" s="267"/>
      <c r="AI10" s="267"/>
      <c r="AJ10" s="267"/>
      <c r="AK10" s="267"/>
      <c r="AL10" s="267"/>
      <c r="AM10" s="267"/>
      <c r="AN10" s="267"/>
      <c r="AO10" s="267"/>
    </row>
    <row r="12" spans="1:41" s="47" customFormat="1" ht="15" customHeight="1">
      <c r="A12" s="223" t="s">
        <v>544</v>
      </c>
      <c r="B12" s="54"/>
      <c r="C12" s="54"/>
      <c r="D12" s="54"/>
      <c r="E12" s="54"/>
      <c r="F12" s="54"/>
      <c r="G12" s="54"/>
      <c r="H12" s="54"/>
      <c r="I12" s="54"/>
      <c r="J12" s="54"/>
      <c r="K12" s="54"/>
      <c r="L12" s="54"/>
      <c r="M12" s="55"/>
      <c r="N12" s="55"/>
      <c r="O12" s="55"/>
      <c r="P12" s="55"/>
      <c r="Q12" s="54"/>
      <c r="R12" s="54"/>
      <c r="S12" s="54"/>
      <c r="T12" s="54"/>
      <c r="U12" s="54"/>
      <c r="V12" s="54"/>
      <c r="W12" s="54"/>
      <c r="X12" s="54"/>
      <c r="Y12" s="54"/>
      <c r="Z12" s="54"/>
      <c r="AA12" s="56"/>
      <c r="AB12" s="54"/>
      <c r="AC12" s="54"/>
      <c r="AD12" s="54"/>
      <c r="AE12" s="54"/>
      <c r="AF12" s="54"/>
      <c r="AG12" s="54"/>
      <c r="AH12" s="54"/>
      <c r="AI12" s="54"/>
      <c r="AJ12" s="54"/>
      <c r="AK12" s="54"/>
      <c r="AL12" s="54"/>
      <c r="AM12" s="54"/>
      <c r="AN12" s="54"/>
      <c r="AO12" s="54"/>
    </row>
    <row r="13" spans="1:41" s="323" customFormat="1" ht="15" customHeight="1">
      <c r="M13" s="324"/>
      <c r="N13" s="324"/>
      <c r="O13" s="324"/>
      <c r="P13" s="324"/>
    </row>
    <row r="14" spans="1:41" s="265" customFormat="1" ht="20.100000000000001" customHeight="1">
      <c r="C14" s="275"/>
      <c r="E14" s="497"/>
      <c r="F14" s="570"/>
      <c r="G14" s="335" t="s">
        <v>532</v>
      </c>
      <c r="H14" s="283"/>
      <c r="I14" s="408"/>
      <c r="J14" s="408"/>
      <c r="K14" s="283">
        <f>$H14</f>
        <v>0</v>
      </c>
      <c r="L14" s="408"/>
      <c r="M14" s="408"/>
      <c r="N14" s="283">
        <f>$H14</f>
        <v>0</v>
      </c>
      <c r="O14" s="408"/>
      <c r="P14" s="408"/>
      <c r="Q14" s="283">
        <f>$H14</f>
        <v>0</v>
      </c>
      <c r="R14" s="408"/>
      <c r="S14" s="408"/>
      <c r="T14" s="175"/>
      <c r="U14" s="175"/>
      <c r="V14" s="175"/>
      <c r="W14" s="306"/>
      <c r="X14" s="306"/>
      <c r="Y14" s="395"/>
      <c r="Z14" s="278"/>
      <c r="AA14" s="266"/>
      <c r="AB14" s="266"/>
      <c r="AC14" s="266"/>
      <c r="AD14" s="266"/>
      <c r="AE14" s="266"/>
      <c r="AF14" s="266"/>
      <c r="AG14" s="266"/>
      <c r="AH14" s="267"/>
      <c r="AI14" s="267"/>
      <c r="AJ14" s="267"/>
      <c r="AK14" s="267"/>
      <c r="AL14" s="267"/>
      <c r="AM14" s="267"/>
      <c r="AN14" s="267"/>
      <c r="AO14" s="267"/>
    </row>
    <row r="15" spans="1:41" s="265" customFormat="1" ht="20.100000000000001" customHeight="1">
      <c r="C15" s="275"/>
      <c r="E15" s="504"/>
      <c r="F15" s="570"/>
      <c r="G15" s="335" t="s">
        <v>533</v>
      </c>
      <c r="H15" s="283"/>
      <c r="I15" s="408"/>
      <c r="J15" s="408"/>
      <c r="K15" s="283">
        <f>$H15</f>
        <v>0</v>
      </c>
      <c r="L15" s="408"/>
      <c r="M15" s="408"/>
      <c r="N15" s="283">
        <f>$H15</f>
        <v>0</v>
      </c>
      <c r="O15" s="408"/>
      <c r="P15" s="408"/>
      <c r="Q15" s="283">
        <f>$H15</f>
        <v>0</v>
      </c>
      <c r="R15" s="408"/>
      <c r="S15" s="408"/>
      <c r="T15" s="175"/>
      <c r="U15" s="175"/>
      <c r="V15" s="175"/>
      <c r="W15" s="306"/>
      <c r="X15" s="306"/>
      <c r="Y15" s="395"/>
      <c r="Z15" s="278"/>
      <c r="AA15" s="266"/>
      <c r="AB15" s="266"/>
      <c r="AC15" s="266"/>
      <c r="AD15" s="266"/>
      <c r="AE15" s="266"/>
      <c r="AF15" s="266"/>
      <c r="AG15" s="266"/>
      <c r="AH15" s="267"/>
      <c r="AI15" s="267"/>
      <c r="AJ15" s="267"/>
      <c r="AK15" s="267"/>
      <c r="AL15" s="267"/>
      <c r="AM15" s="267"/>
      <c r="AN15" s="267"/>
      <c r="AO15" s="267"/>
    </row>
    <row r="17" spans="1:41" s="47" customFormat="1" ht="15" customHeight="1">
      <c r="A17" s="223" t="s">
        <v>7</v>
      </c>
      <c r="B17" s="54"/>
      <c r="C17" s="54"/>
      <c r="D17" s="54"/>
      <c r="E17" s="54"/>
      <c r="F17" s="54"/>
      <c r="G17" s="54"/>
      <c r="H17" s="54"/>
      <c r="I17" s="54"/>
      <c r="J17" s="54"/>
      <c r="K17" s="54"/>
      <c r="L17" s="54"/>
      <c r="M17" s="55"/>
      <c r="N17" s="55"/>
      <c r="O17" s="55"/>
      <c r="P17" s="55"/>
      <c r="Q17" s="54"/>
      <c r="R17" s="54"/>
      <c r="S17" s="54"/>
      <c r="T17" s="54"/>
      <c r="U17" s="54"/>
      <c r="V17" s="54"/>
      <c r="W17" s="54"/>
      <c r="X17" s="54"/>
      <c r="Y17" s="54"/>
      <c r="Z17" s="54"/>
      <c r="AA17" s="56"/>
      <c r="AB17" s="54"/>
      <c r="AC17" s="54"/>
      <c r="AD17" s="54"/>
      <c r="AE17" s="54"/>
      <c r="AF17" s="54"/>
      <c r="AG17" s="54"/>
      <c r="AH17" s="54"/>
      <c r="AI17" s="54"/>
      <c r="AJ17" s="54"/>
      <c r="AK17" s="54"/>
      <c r="AL17" s="54"/>
      <c r="AM17" s="54"/>
      <c r="AN17" s="54"/>
      <c r="AO17" s="54"/>
    </row>
    <row r="19" spans="1:41" s="262" customFormat="1" ht="26.25" customHeight="1">
      <c r="C19" s="297"/>
      <c r="E19" s="538"/>
      <c r="F19" s="569"/>
      <c r="G19" s="397"/>
      <c r="H19" s="315"/>
      <c r="I19" s="283"/>
      <c r="J19" s="175"/>
      <c r="K19" s="175"/>
      <c r="L19" s="175"/>
      <c r="M19" s="306"/>
      <c r="N19" s="306"/>
      <c r="O19" s="282"/>
      <c r="P19" s="298"/>
    </row>
    <row r="20" spans="1:41" s="262" customFormat="1" ht="26.25" customHeight="1">
      <c r="C20" s="297"/>
      <c r="E20" s="538"/>
      <c r="F20" s="569"/>
      <c r="G20" s="397"/>
      <c r="H20" s="315"/>
      <c r="I20" s="283"/>
      <c r="J20" s="175"/>
      <c r="K20" s="175"/>
      <c r="L20" s="175"/>
      <c r="M20" s="306"/>
      <c r="N20" s="306"/>
      <c r="O20" s="282"/>
      <c r="P20" s="298"/>
    </row>
    <row r="22" spans="1:41" s="47" customFormat="1" ht="15" customHeight="1">
      <c r="A22" s="70" t="s">
        <v>323</v>
      </c>
      <c r="B22" s="54"/>
      <c r="C22" s="54"/>
      <c r="D22" s="54"/>
      <c r="E22" s="54"/>
      <c r="F22" s="54"/>
      <c r="G22" s="54"/>
      <c r="H22" s="54"/>
      <c r="I22" s="54"/>
      <c r="J22" s="54"/>
      <c r="K22" s="54"/>
      <c r="L22" s="54"/>
      <c r="M22" s="55"/>
      <c r="N22" s="55"/>
      <c r="O22" s="55"/>
      <c r="P22" s="55"/>
      <c r="Q22" s="54"/>
      <c r="R22" s="54"/>
      <c r="S22" s="54"/>
      <c r="T22" s="54"/>
      <c r="U22" s="54"/>
      <c r="V22" s="54"/>
      <c r="W22" s="54"/>
      <c r="X22" s="54"/>
      <c r="Y22" s="54"/>
      <c r="Z22" s="54"/>
      <c r="AA22" s="56"/>
      <c r="AB22" s="54"/>
      <c r="AC22" s="54"/>
      <c r="AD22" s="54"/>
      <c r="AE22" s="54"/>
      <c r="AF22" s="54"/>
      <c r="AG22" s="54"/>
      <c r="AH22" s="54"/>
      <c r="AI22" s="54"/>
      <c r="AJ22" s="54"/>
      <c r="AK22" s="54"/>
      <c r="AL22" s="54"/>
      <c r="AM22" s="54"/>
      <c r="AN22" s="54"/>
      <c r="AO22" s="54"/>
    </row>
    <row r="24" spans="1:41" s="43" customFormat="1" ht="20.100000000000001" customHeight="1">
      <c r="C24" s="110"/>
      <c r="E24" s="172"/>
      <c r="F24" s="325"/>
      <c r="G24" s="177"/>
      <c r="H24" s="178"/>
      <c r="I24" s="177"/>
      <c r="J24" s="177"/>
      <c r="K24" s="179"/>
      <c r="L24" s="118"/>
    </row>
  </sheetData>
  <sheetProtection formatColumns="0" formatRows="0"/>
  <mergeCells count="5">
    <mergeCell ref="E5:E6"/>
    <mergeCell ref="F19:F20"/>
    <mergeCell ref="E19:E20"/>
    <mergeCell ref="E14:E15"/>
    <mergeCell ref="F14:F15"/>
  </mergeCells>
  <phoneticPr fontId="16" type="noConversion"/>
  <dataValidations count="8">
    <dataValidation type="textLength" operator="lessThanOrEqual" allowBlank="1" showInputMessage="1" showErrorMessage="1" errorTitle="Ошибка" error="Допускается ввод не более 900 символов!" sqref="W10:Y10 W14:Y15 I24:J24 F14:F15 G19:H20 F19 F24:G24 M19:O20">
      <formula1>900</formula1>
    </dataValidation>
    <dataValidation allowBlank="1" showInputMessage="1" showErrorMessage="1" prompt="Выберите значение из календаря, выполнив двойной щелчок левой кнопки мыши по ячейке." sqref="T10:V10 T14:V15 J19:L20 H24"/>
    <dataValidation type="decimal" allowBlank="1" showErrorMessage="1" errorTitle="Ошибка" error="Допускается ввод только неотрицательных чисел!" sqref="I19:I20 H10:S10 H14:S15">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_x000a_Для редактирования указанной гиперссылки или перехода по ней выполните двойной щелчок левой клавиши мыши по ячейке." sqref="K24">
      <formula1>900</formula1>
    </dataValidation>
    <dataValidation type="list" showInputMessage="1" showErrorMessage="1" errorTitle="Выбор муниципального образования" error="Выберите наименование муниципального района из списка" prompt="Выберите значение из списка" sqref="E5:E6">
      <formula1>MR_LIST</formula1>
    </dataValidation>
    <dataValidation type="textLength" operator="equal" showInputMessage="1" showErrorMessage="1" errorTitle="Выбор муниципального образования" error="Для данного муниципального района отсутствуют муниципальные образования или Вы ввели некорректное наименование муниципального района!" sqref="F5">
      <formula1>0</formula1>
    </dataValidation>
    <dataValidation type="textLength" operator="lessThanOrEqual" allowBlank="1" showInputMessage="1" showErrorMessage="1" errorTitle="Ошибка" error="Допускается ввод не более 900 символов!" sqref="F10">
      <formula1>900</formula1>
    </dataValidation>
    <dataValidation type="textLength" operator="lessThanOrEqual" allowBlank="1" showInputMessage="1" showErrorMessage="1" errorTitle="Ошибка" error="Допускается ввод не более 900 символов!" sqref="G10">
      <formula1>900</formula1>
    </dataValidation>
  </dataValidations>
  <hyperlinks>
    <hyperlink ref="F6" location="'Титульный'!A1" tooltip="Добавить МО" display="Добавить МО"/>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_tehsheet" enableFormatConditionsCalculation="0">
    <tabColor indexed="47"/>
  </sheetPr>
  <dimension ref="A1:CP85"/>
  <sheetViews>
    <sheetView showGridLines="0" zoomScale="70" zoomScaleNormal="70" workbookViewId="0"/>
  </sheetViews>
  <sheetFormatPr defaultRowHeight="11.25"/>
  <cols>
    <col min="1" max="1" width="34.42578125" style="37" bestFit="1" customWidth="1"/>
    <col min="2" max="2" width="5.42578125" style="36" bestFit="1" customWidth="1"/>
    <col min="3" max="3" width="11.140625" style="36" customWidth="1"/>
    <col min="4" max="4" width="7.140625" style="36" customWidth="1"/>
    <col min="5" max="5" width="8.85546875" style="36" customWidth="1"/>
    <col min="6" max="6" width="13.28515625" style="36" bestFit="1" customWidth="1"/>
    <col min="7" max="7" width="7.28515625" style="36" customWidth="1"/>
    <col min="8" max="8" width="32.5703125" style="45" bestFit="1" customWidth="1"/>
    <col min="9" max="9" width="30.7109375" style="36" bestFit="1" customWidth="1"/>
    <col min="10" max="10" width="43.85546875" style="36" customWidth="1"/>
    <col min="11" max="11" width="12.42578125" style="36" bestFit="1" customWidth="1"/>
    <col min="12" max="12" width="12.42578125" style="140" bestFit="1" customWidth="1"/>
    <col min="13" max="13" width="12.42578125" style="36" bestFit="1" customWidth="1"/>
    <col min="14" max="14" width="11" style="36" bestFit="1" customWidth="1"/>
    <col min="15" max="15" width="9.140625" style="36"/>
    <col min="16" max="17" width="18" style="36" bestFit="1" customWidth="1"/>
    <col min="18" max="18" width="9.140625" style="36"/>
    <col min="19" max="19" width="31.42578125" style="36" bestFit="1" customWidth="1"/>
    <col min="20" max="20" width="12.42578125" style="36" bestFit="1" customWidth="1"/>
    <col min="21" max="23" width="12.42578125" style="36" customWidth="1"/>
    <col min="24" max="24" width="14.85546875" style="36" bestFit="1" customWidth="1"/>
    <col min="25" max="25" width="14.7109375" style="36" bestFit="1" customWidth="1"/>
    <col min="26" max="26" width="9.140625" style="36"/>
    <col min="27" max="28" width="18" style="36" bestFit="1" customWidth="1"/>
    <col min="29" max="29" width="9.140625" style="36"/>
    <col min="30" max="30" width="35.5703125" style="36" customWidth="1"/>
    <col min="31" max="31" width="30.28515625" style="36" customWidth="1"/>
    <col min="32" max="32" width="25.7109375" style="330" customWidth="1"/>
    <col min="33" max="16384" width="9.140625" style="36"/>
  </cols>
  <sheetData>
    <row r="1" spans="1:94" s="210" customFormat="1" ht="33.75">
      <c r="A1" s="209" t="s">
        <v>226</v>
      </c>
      <c r="B1" s="209" t="s">
        <v>224</v>
      </c>
      <c r="C1" s="159" t="s">
        <v>152</v>
      </c>
      <c r="D1" s="159" t="s">
        <v>172</v>
      </c>
      <c r="E1" s="159" t="s">
        <v>170</v>
      </c>
      <c r="F1" s="159" t="s">
        <v>397</v>
      </c>
      <c r="G1" s="159" t="s">
        <v>171</v>
      </c>
      <c r="H1" s="159" t="s">
        <v>313</v>
      </c>
      <c r="I1" s="159" t="s">
        <v>380</v>
      </c>
      <c r="J1" s="213" t="s">
        <v>385</v>
      </c>
      <c r="K1" s="571" t="s">
        <v>414</v>
      </c>
      <c r="L1" s="572"/>
      <c r="M1" s="572"/>
      <c r="N1" s="572"/>
      <c r="O1" s="36"/>
      <c r="P1" s="571" t="s">
        <v>415</v>
      </c>
      <c r="Q1" s="571"/>
      <c r="S1" s="213" t="s">
        <v>416</v>
      </c>
      <c r="T1" s="215"/>
      <c r="U1" s="215"/>
      <c r="V1" s="215"/>
      <c r="W1" s="215"/>
      <c r="X1" s="215"/>
      <c r="Y1" s="215"/>
      <c r="AA1" s="571" t="s">
        <v>415</v>
      </c>
      <c r="AB1" s="571"/>
      <c r="AD1" s="213" t="s">
        <v>451</v>
      </c>
      <c r="AE1" s="213" t="s">
        <v>457</v>
      </c>
      <c r="AF1" s="329" t="s">
        <v>514</v>
      </c>
      <c r="CP1" s="211" t="s">
        <v>144</v>
      </c>
    </row>
    <row r="2" spans="1:94">
      <c r="A2" s="37" t="s">
        <v>146</v>
      </c>
      <c r="B2" s="38">
        <v>2006</v>
      </c>
      <c r="C2" s="72" t="s">
        <v>150</v>
      </c>
      <c r="D2" s="48" t="s">
        <v>154</v>
      </c>
      <c r="E2" s="48" t="s">
        <v>153</v>
      </c>
      <c r="F2" s="203" t="s">
        <v>398</v>
      </c>
      <c r="G2" s="48" t="s">
        <v>154</v>
      </c>
      <c r="H2" s="67" t="s">
        <v>175</v>
      </c>
      <c r="I2" s="163" t="s">
        <v>381</v>
      </c>
      <c r="J2" s="216"/>
      <c r="K2" s="214" t="s">
        <v>393</v>
      </c>
      <c r="L2" s="214" t="s">
        <v>394</v>
      </c>
      <c r="M2" s="214" t="s">
        <v>395</v>
      </c>
      <c r="N2" s="217" t="s">
        <v>411</v>
      </c>
      <c r="P2" s="217" t="s">
        <v>419</v>
      </c>
      <c r="Q2" s="217" t="s">
        <v>420</v>
      </c>
      <c r="R2" s="212"/>
      <c r="S2" s="217"/>
      <c r="T2" s="214" t="s">
        <v>393</v>
      </c>
      <c r="U2" s="214" t="s">
        <v>394</v>
      </c>
      <c r="V2" s="214" t="s">
        <v>395</v>
      </c>
      <c r="W2" s="217" t="s">
        <v>411</v>
      </c>
      <c r="X2" s="217" t="s">
        <v>412</v>
      </c>
      <c r="Y2" s="217" t="s">
        <v>413</v>
      </c>
      <c r="Z2" s="212"/>
      <c r="AA2" s="217" t="s">
        <v>430</v>
      </c>
      <c r="AB2" s="217" t="s">
        <v>431</v>
      </c>
      <c r="AD2" s="140" t="s">
        <v>517</v>
      </c>
      <c r="AE2" s="261" t="s">
        <v>452</v>
      </c>
      <c r="AF2" s="330" t="s">
        <v>515</v>
      </c>
    </row>
    <row r="3" spans="1:94" ht="30">
      <c r="A3" s="37" t="s">
        <v>147</v>
      </c>
      <c r="B3" s="36">
        <v>2007</v>
      </c>
      <c r="C3" s="72" t="s">
        <v>151</v>
      </c>
      <c r="D3" s="48" t="s">
        <v>156</v>
      </c>
      <c r="E3" s="48" t="s">
        <v>155</v>
      </c>
      <c r="F3" s="203" t="s">
        <v>399</v>
      </c>
      <c r="G3" s="48" t="s">
        <v>156</v>
      </c>
      <c r="H3" s="67" t="s">
        <v>229</v>
      </c>
      <c r="I3" s="163" t="s">
        <v>382</v>
      </c>
      <c r="J3" s="218" t="s">
        <v>386</v>
      </c>
      <c r="K3" s="217">
        <v>-1</v>
      </c>
      <c r="L3" s="219">
        <v>2</v>
      </c>
      <c r="M3" s="219">
        <v>2</v>
      </c>
      <c r="N3" s="219">
        <v>2</v>
      </c>
      <c r="P3" s="217" t="s">
        <v>428</v>
      </c>
      <c r="Q3" s="217" t="s">
        <v>428</v>
      </c>
      <c r="S3" s="220" t="s">
        <v>417</v>
      </c>
      <c r="T3" s="219">
        <v>2</v>
      </c>
      <c r="U3" s="219">
        <v>2</v>
      </c>
      <c r="V3" s="219">
        <v>2</v>
      </c>
      <c r="W3" s="219">
        <v>2</v>
      </c>
      <c r="X3" s="217">
        <v>-1</v>
      </c>
      <c r="Y3" s="217">
        <v>-1</v>
      </c>
      <c r="AA3" s="217">
        <v>34</v>
      </c>
      <c r="AB3" s="217">
        <v>34</v>
      </c>
      <c r="AD3" s="140" t="s">
        <v>518</v>
      </c>
      <c r="AE3" s="261" t="s">
        <v>453</v>
      </c>
      <c r="AF3" s="331" t="s">
        <v>516</v>
      </c>
    </row>
    <row r="4" spans="1:94" ht="30">
      <c r="B4" s="38">
        <v>2008</v>
      </c>
      <c r="D4" s="48" t="s">
        <v>157</v>
      </c>
      <c r="E4" s="48" t="s">
        <v>118</v>
      </c>
      <c r="F4" s="203" t="s">
        <v>400</v>
      </c>
      <c r="G4" s="48" t="s">
        <v>157</v>
      </c>
      <c r="H4" s="67" t="s">
        <v>230</v>
      </c>
      <c r="I4" s="163" t="s">
        <v>383</v>
      </c>
      <c r="J4" s="218" t="s">
        <v>387</v>
      </c>
      <c r="K4" s="219">
        <v>2</v>
      </c>
      <c r="L4" s="217">
        <v>-1</v>
      </c>
      <c r="M4" s="219">
        <v>2</v>
      </c>
      <c r="N4" s="219">
        <v>2</v>
      </c>
      <c r="P4" s="217" t="s">
        <v>428</v>
      </c>
      <c r="Q4" s="217" t="s">
        <v>428</v>
      </c>
      <c r="S4" s="220" t="s">
        <v>418</v>
      </c>
      <c r="T4" s="217">
        <v>-1</v>
      </c>
      <c r="U4" s="217">
        <v>-1</v>
      </c>
      <c r="V4" s="217">
        <v>-1</v>
      </c>
      <c r="W4" s="217">
        <v>-1</v>
      </c>
      <c r="X4" s="217">
        <v>-1</v>
      </c>
      <c r="Y4" s="217">
        <v>-1</v>
      </c>
      <c r="AA4" s="217">
        <v>36</v>
      </c>
      <c r="AB4" s="217">
        <v>36</v>
      </c>
      <c r="AD4" s="140" t="s">
        <v>519</v>
      </c>
      <c r="AE4" s="261" t="s">
        <v>454</v>
      </c>
    </row>
    <row r="5" spans="1:94" ht="30">
      <c r="B5" s="36">
        <v>2009</v>
      </c>
      <c r="D5" s="48" t="s">
        <v>159</v>
      </c>
      <c r="E5" s="48" t="s">
        <v>158</v>
      </c>
      <c r="F5" s="203" t="s">
        <v>401</v>
      </c>
      <c r="G5" s="48" t="s">
        <v>159</v>
      </c>
      <c r="H5" s="67" t="s">
        <v>231</v>
      </c>
      <c r="I5" s="163"/>
      <c r="J5" s="221" t="s">
        <v>388</v>
      </c>
      <c r="K5" s="219">
        <v>2</v>
      </c>
      <c r="L5" s="217">
        <v>2</v>
      </c>
      <c r="M5" s="219">
        <v>-1</v>
      </c>
      <c r="N5" s="219">
        <v>-1</v>
      </c>
      <c r="P5" s="217" t="s">
        <v>429</v>
      </c>
      <c r="Q5" s="217" t="s">
        <v>429</v>
      </c>
      <c r="S5" s="222" t="s">
        <v>427</v>
      </c>
      <c r="T5" s="219">
        <v>2</v>
      </c>
      <c r="U5" s="219">
        <v>2</v>
      </c>
      <c r="V5" s="219">
        <v>2</v>
      </c>
      <c r="W5" s="217">
        <v>2</v>
      </c>
      <c r="X5" s="219">
        <v>2</v>
      </c>
      <c r="Y5" s="219">
        <v>2</v>
      </c>
      <c r="AA5" s="217">
        <v>36</v>
      </c>
      <c r="AB5" s="217">
        <v>36</v>
      </c>
      <c r="AD5" s="140" t="s">
        <v>520</v>
      </c>
      <c r="AE5" s="261" t="s">
        <v>455</v>
      </c>
    </row>
    <row r="6" spans="1:94" ht="15">
      <c r="B6" s="38">
        <v>2010</v>
      </c>
      <c r="D6" s="48" t="s">
        <v>160</v>
      </c>
      <c r="E6" s="48" t="s">
        <v>119</v>
      </c>
      <c r="F6" s="203" t="s">
        <v>402</v>
      </c>
      <c r="G6" s="48" t="s">
        <v>160</v>
      </c>
      <c r="H6" s="67" t="s">
        <v>232</v>
      </c>
      <c r="I6" s="163"/>
      <c r="J6" s="222" t="s">
        <v>427</v>
      </c>
      <c r="K6" s="219">
        <v>2</v>
      </c>
      <c r="L6" s="217">
        <v>2</v>
      </c>
      <c r="M6" s="219">
        <v>2</v>
      </c>
      <c r="N6" s="219">
        <v>2</v>
      </c>
      <c r="P6" s="217" t="s">
        <v>428</v>
      </c>
      <c r="Q6" s="217" t="s">
        <v>428</v>
      </c>
      <c r="AE6" s="261" t="s">
        <v>456</v>
      </c>
    </row>
    <row r="7" spans="1:94">
      <c r="B7" s="36">
        <v>2011</v>
      </c>
      <c r="D7" s="48" t="s">
        <v>161</v>
      </c>
      <c r="E7" s="48" t="s">
        <v>120</v>
      </c>
      <c r="F7" s="203" t="s">
        <v>403</v>
      </c>
      <c r="G7" s="48" t="s">
        <v>161</v>
      </c>
      <c r="H7" s="67" t="s">
        <v>233</v>
      </c>
    </row>
    <row r="8" spans="1:94">
      <c r="B8" s="38">
        <v>2012</v>
      </c>
      <c r="D8" s="48" t="s">
        <v>162</v>
      </c>
      <c r="E8" s="48" t="s">
        <v>121</v>
      </c>
      <c r="F8" s="203" t="s">
        <v>404</v>
      </c>
      <c r="G8" s="48" t="s">
        <v>162</v>
      </c>
      <c r="H8" s="67" t="s">
        <v>234</v>
      </c>
    </row>
    <row r="9" spans="1:94">
      <c r="B9" s="36">
        <v>2013</v>
      </c>
      <c r="D9" s="48" t="s">
        <v>164</v>
      </c>
      <c r="E9" s="48" t="s">
        <v>163</v>
      </c>
      <c r="F9" s="203" t="s">
        <v>405</v>
      </c>
      <c r="G9" s="48" t="s">
        <v>164</v>
      </c>
      <c r="H9" s="67" t="s">
        <v>235</v>
      </c>
    </row>
    <row r="10" spans="1:94">
      <c r="B10" s="38">
        <v>2014</v>
      </c>
      <c r="D10" s="48" t="s">
        <v>166</v>
      </c>
      <c r="E10" s="48" t="s">
        <v>165</v>
      </c>
      <c r="F10" s="203" t="s">
        <v>406</v>
      </c>
      <c r="G10" s="48" t="s">
        <v>166</v>
      </c>
      <c r="H10" s="67" t="s">
        <v>236</v>
      </c>
    </row>
    <row r="11" spans="1:94">
      <c r="B11" s="36">
        <v>2015</v>
      </c>
      <c r="D11" s="48">
        <v>10</v>
      </c>
      <c r="E11" s="48" t="s">
        <v>167</v>
      </c>
      <c r="F11" s="203" t="s">
        <v>407</v>
      </c>
      <c r="G11" s="48">
        <v>10</v>
      </c>
      <c r="H11" s="67" t="s">
        <v>237</v>
      </c>
    </row>
    <row r="12" spans="1:94">
      <c r="B12" s="38">
        <v>2016</v>
      </c>
      <c r="D12" s="48">
        <v>11</v>
      </c>
      <c r="E12" s="48" t="s">
        <v>168</v>
      </c>
      <c r="F12" s="203" t="s">
        <v>408</v>
      </c>
      <c r="G12" s="48">
        <v>11</v>
      </c>
      <c r="H12" s="67" t="s">
        <v>239</v>
      </c>
    </row>
    <row r="13" spans="1:94">
      <c r="B13" s="36">
        <v>2017</v>
      </c>
      <c r="D13" s="48">
        <v>12</v>
      </c>
      <c r="E13" s="48" t="s">
        <v>169</v>
      </c>
      <c r="F13" s="203" t="s">
        <v>409</v>
      </c>
      <c r="G13" s="48">
        <v>12</v>
      </c>
      <c r="H13" s="67" t="s">
        <v>238</v>
      </c>
    </row>
    <row r="14" spans="1:94">
      <c r="B14" s="38">
        <v>2018</v>
      </c>
      <c r="D14" s="48"/>
      <c r="E14" s="48"/>
      <c r="F14" s="48"/>
      <c r="G14" s="48">
        <v>13</v>
      </c>
      <c r="H14" s="224" t="s">
        <v>240</v>
      </c>
    </row>
    <row r="15" spans="1:94">
      <c r="B15" s="36">
        <v>2019</v>
      </c>
      <c r="D15" s="48"/>
      <c r="E15" s="48"/>
      <c r="F15" s="48"/>
      <c r="G15" s="48">
        <v>14</v>
      </c>
      <c r="H15" s="67" t="s">
        <v>241</v>
      </c>
    </row>
    <row r="16" spans="1:94">
      <c r="B16" s="38">
        <v>2020</v>
      </c>
      <c r="D16" s="48"/>
      <c r="E16" s="48"/>
      <c r="F16" s="48"/>
      <c r="G16" s="48">
        <v>15</v>
      </c>
      <c r="H16" s="67" t="s">
        <v>242</v>
      </c>
    </row>
    <row r="17" spans="1:8">
      <c r="A17" s="160" t="s">
        <v>24</v>
      </c>
      <c r="D17" s="48"/>
      <c r="E17" s="48"/>
      <c r="F17" s="48"/>
      <c r="G17" s="48">
        <v>16</v>
      </c>
      <c r="H17" s="67" t="s">
        <v>243</v>
      </c>
    </row>
    <row r="18" spans="1:8">
      <c r="A18" s="161" t="s">
        <v>25</v>
      </c>
      <c r="D18" s="48"/>
      <c r="E18" s="48"/>
      <c r="F18" s="48"/>
      <c r="G18" s="48">
        <v>17</v>
      </c>
      <c r="H18" s="67" t="s">
        <v>244</v>
      </c>
    </row>
    <row r="19" spans="1:8">
      <c r="A19" s="161" t="s">
        <v>26</v>
      </c>
      <c r="D19" s="48"/>
      <c r="E19" s="48"/>
      <c r="F19" s="48"/>
      <c r="G19" s="48">
        <v>18</v>
      </c>
      <c r="H19" s="67" t="s">
        <v>245</v>
      </c>
    </row>
    <row r="20" spans="1:8">
      <c r="A20" s="161" t="s">
        <v>27</v>
      </c>
      <c r="D20" s="48"/>
      <c r="E20" s="48"/>
      <c r="F20" s="48"/>
      <c r="G20" s="48">
        <v>19</v>
      </c>
      <c r="H20" s="67" t="s">
        <v>246</v>
      </c>
    </row>
    <row r="21" spans="1:8">
      <c r="A21" s="161" t="s">
        <v>28</v>
      </c>
      <c r="D21" s="48"/>
      <c r="E21" s="48"/>
      <c r="F21" s="48"/>
      <c r="G21" s="48">
        <v>20</v>
      </c>
      <c r="H21" s="67" t="s">
        <v>247</v>
      </c>
    </row>
    <row r="22" spans="1:8">
      <c r="A22" s="161" t="s">
        <v>29</v>
      </c>
      <c r="D22" s="48"/>
      <c r="E22" s="48"/>
      <c r="F22" s="48"/>
      <c r="G22" s="48">
        <v>21</v>
      </c>
      <c r="H22" s="67" t="s">
        <v>248</v>
      </c>
    </row>
    <row r="23" spans="1:8">
      <c r="A23" s="161" t="s">
        <v>30</v>
      </c>
      <c r="D23" s="48"/>
      <c r="E23" s="48"/>
      <c r="F23" s="48"/>
      <c r="G23" s="48">
        <v>22</v>
      </c>
      <c r="H23" s="67" t="s">
        <v>249</v>
      </c>
    </row>
    <row r="24" spans="1:8">
      <c r="A24" s="161" t="s">
        <v>31</v>
      </c>
      <c r="D24" s="48"/>
      <c r="E24" s="48"/>
      <c r="F24" s="48"/>
      <c r="G24" s="48">
        <v>23</v>
      </c>
      <c r="H24" s="67" t="s">
        <v>250</v>
      </c>
    </row>
    <row r="25" spans="1:8">
      <c r="A25" s="161" t="s">
        <v>32</v>
      </c>
      <c r="D25" s="48"/>
      <c r="E25" s="48"/>
      <c r="F25" s="48"/>
      <c r="G25" s="48">
        <v>24</v>
      </c>
      <c r="H25" s="67" t="s">
        <v>253</v>
      </c>
    </row>
    <row r="26" spans="1:8">
      <c r="A26" s="161" t="s">
        <v>33</v>
      </c>
      <c r="D26" s="48"/>
      <c r="E26" s="48"/>
      <c r="F26" s="48"/>
      <c r="G26" s="48">
        <v>25</v>
      </c>
      <c r="H26" s="67" t="s">
        <v>254</v>
      </c>
    </row>
    <row r="27" spans="1:8">
      <c r="A27" s="140"/>
      <c r="D27" s="48"/>
      <c r="E27" s="48"/>
      <c r="F27" s="48"/>
      <c r="G27" s="48">
        <v>26</v>
      </c>
      <c r="H27" s="67" t="s">
        <v>255</v>
      </c>
    </row>
    <row r="28" spans="1:8">
      <c r="A28" s="162" t="s">
        <v>34</v>
      </c>
      <c r="D28" s="48"/>
      <c r="E28" s="48"/>
      <c r="F28" s="48"/>
      <c r="G28" s="48">
        <v>27</v>
      </c>
      <c r="H28" s="67" t="s">
        <v>256</v>
      </c>
    </row>
    <row r="29" spans="1:8">
      <c r="A29" s="161" t="s">
        <v>25</v>
      </c>
      <c r="D29" s="48"/>
      <c r="E29" s="48"/>
      <c r="F29" s="48"/>
      <c r="G29" s="48">
        <v>28</v>
      </c>
      <c r="H29" s="67" t="s">
        <v>257</v>
      </c>
    </row>
    <row r="30" spans="1:8">
      <c r="A30" s="161" t="s">
        <v>26</v>
      </c>
      <c r="D30" s="48"/>
      <c r="E30" s="48"/>
      <c r="F30" s="48"/>
      <c r="G30" s="48">
        <v>29</v>
      </c>
      <c r="H30" s="67" t="s">
        <v>258</v>
      </c>
    </row>
    <row r="31" spans="1:8">
      <c r="A31" s="161" t="s">
        <v>27</v>
      </c>
      <c r="D31" s="48"/>
      <c r="E31" s="48"/>
      <c r="F31" s="48"/>
      <c r="G31" s="48">
        <v>30</v>
      </c>
      <c r="H31" s="67" t="s">
        <v>259</v>
      </c>
    </row>
    <row r="32" spans="1:8">
      <c r="A32" s="161" t="s">
        <v>28</v>
      </c>
      <c r="D32" s="48"/>
      <c r="E32" s="48"/>
      <c r="F32" s="48"/>
      <c r="G32" s="48">
        <v>31</v>
      </c>
      <c r="H32" s="67" t="s">
        <v>260</v>
      </c>
    </row>
    <row r="33" spans="1:8">
      <c r="A33" s="161" t="s">
        <v>29</v>
      </c>
      <c r="H33" s="67" t="s">
        <v>261</v>
      </c>
    </row>
    <row r="34" spans="1:8">
      <c r="H34" s="67" t="s">
        <v>262</v>
      </c>
    </row>
    <row r="35" spans="1:8">
      <c r="H35" s="67" t="s">
        <v>263</v>
      </c>
    </row>
    <row r="36" spans="1:8">
      <c r="H36" s="67" t="s">
        <v>264</v>
      </c>
    </row>
    <row r="37" spans="1:8">
      <c r="H37" s="67" t="s">
        <v>265</v>
      </c>
    </row>
    <row r="38" spans="1:8">
      <c r="H38" s="67" t="s">
        <v>266</v>
      </c>
    </row>
    <row r="39" spans="1:8">
      <c r="H39" s="67" t="s">
        <v>267</v>
      </c>
    </row>
    <row r="40" spans="1:8">
      <c r="H40" s="67" t="s">
        <v>268</v>
      </c>
    </row>
    <row r="41" spans="1:8">
      <c r="H41" s="67" t="s">
        <v>269</v>
      </c>
    </row>
    <row r="42" spans="1:8">
      <c r="H42" s="67" t="s">
        <v>270</v>
      </c>
    </row>
    <row r="43" spans="1:8">
      <c r="H43" s="67" t="s">
        <v>271</v>
      </c>
    </row>
    <row r="44" spans="1:8">
      <c r="H44" s="67" t="s">
        <v>272</v>
      </c>
    </row>
    <row r="45" spans="1:8">
      <c r="H45" s="67" t="s">
        <v>273</v>
      </c>
    </row>
    <row r="46" spans="1:8">
      <c r="H46" s="67" t="s">
        <v>274</v>
      </c>
    </row>
    <row r="47" spans="1:8">
      <c r="H47" s="67" t="s">
        <v>275</v>
      </c>
    </row>
    <row r="48" spans="1:8">
      <c r="H48" s="67" t="s">
        <v>276</v>
      </c>
    </row>
    <row r="49" spans="8:8">
      <c r="H49" s="67" t="s">
        <v>277</v>
      </c>
    </row>
    <row r="50" spans="8:8">
      <c r="H50" s="67" t="s">
        <v>278</v>
      </c>
    </row>
    <row r="51" spans="8:8">
      <c r="H51" s="67" t="s">
        <v>279</v>
      </c>
    </row>
    <row r="52" spans="8:8">
      <c r="H52" s="67" t="s">
        <v>280</v>
      </c>
    </row>
    <row r="53" spans="8:8">
      <c r="H53" s="67" t="s">
        <v>281</v>
      </c>
    </row>
    <row r="54" spans="8:8">
      <c r="H54" s="67" t="s">
        <v>282</v>
      </c>
    </row>
    <row r="55" spans="8:8">
      <c r="H55" s="67" t="s">
        <v>283</v>
      </c>
    </row>
    <row r="56" spans="8:8">
      <c r="H56" s="67" t="s">
        <v>284</v>
      </c>
    </row>
    <row r="57" spans="8:8">
      <c r="H57" s="67" t="s">
        <v>285</v>
      </c>
    </row>
    <row r="58" spans="8:8">
      <c r="H58" s="67" t="s">
        <v>286</v>
      </c>
    </row>
    <row r="59" spans="8:8">
      <c r="H59" s="67" t="s">
        <v>287</v>
      </c>
    </row>
    <row r="60" spans="8:8">
      <c r="H60" s="67" t="s">
        <v>288</v>
      </c>
    </row>
    <row r="61" spans="8:8">
      <c r="H61" s="67" t="s">
        <v>289</v>
      </c>
    </row>
    <row r="62" spans="8:8">
      <c r="H62" s="67" t="s">
        <v>290</v>
      </c>
    </row>
    <row r="63" spans="8:8">
      <c r="H63" s="67" t="s">
        <v>291</v>
      </c>
    </row>
    <row r="64" spans="8:8">
      <c r="H64" s="67" t="s">
        <v>292</v>
      </c>
    </row>
    <row r="65" spans="8:8">
      <c r="H65" s="67" t="s">
        <v>293</v>
      </c>
    </row>
    <row r="66" spans="8:8">
      <c r="H66" s="67" t="s">
        <v>294</v>
      </c>
    </row>
    <row r="67" spans="8:8">
      <c r="H67" s="67" t="s">
        <v>295</v>
      </c>
    </row>
    <row r="68" spans="8:8">
      <c r="H68" s="67" t="s">
        <v>296</v>
      </c>
    </row>
    <row r="69" spans="8:8">
      <c r="H69" s="67" t="s">
        <v>297</v>
      </c>
    </row>
    <row r="70" spans="8:8">
      <c r="H70" s="67" t="s">
        <v>298</v>
      </c>
    </row>
    <row r="71" spans="8:8">
      <c r="H71" s="67" t="s">
        <v>299</v>
      </c>
    </row>
    <row r="72" spans="8:8">
      <c r="H72" s="67" t="s">
        <v>300</v>
      </c>
    </row>
    <row r="73" spans="8:8">
      <c r="H73" s="67" t="s">
        <v>301</v>
      </c>
    </row>
    <row r="74" spans="8:8">
      <c r="H74" s="67" t="s">
        <v>302</v>
      </c>
    </row>
    <row r="75" spans="8:8">
      <c r="H75" s="67" t="s">
        <v>303</v>
      </c>
    </row>
    <row r="76" spans="8:8">
      <c r="H76" s="67" t="s">
        <v>304</v>
      </c>
    </row>
    <row r="77" spans="8:8">
      <c r="H77" s="67" t="s">
        <v>305</v>
      </c>
    </row>
    <row r="78" spans="8:8">
      <c r="H78" s="67" t="s">
        <v>306</v>
      </c>
    </row>
    <row r="79" spans="8:8">
      <c r="H79" s="67" t="s">
        <v>143</v>
      </c>
    </row>
    <row r="80" spans="8:8">
      <c r="H80" s="67" t="s">
        <v>307</v>
      </c>
    </row>
    <row r="81" spans="8:8">
      <c r="H81" s="67" t="s">
        <v>308</v>
      </c>
    </row>
    <row r="82" spans="8:8">
      <c r="H82" s="67" t="s">
        <v>309</v>
      </c>
    </row>
    <row r="83" spans="8:8">
      <c r="H83" s="67" t="s">
        <v>310</v>
      </c>
    </row>
    <row r="84" spans="8:8">
      <c r="H84" s="67" t="s">
        <v>311</v>
      </c>
    </row>
    <row r="85" spans="8:8">
      <c r="H85" s="67" t="s">
        <v>312</v>
      </c>
    </row>
  </sheetData>
  <sheetProtection formatColumns="0" formatRows="0"/>
  <mergeCells count="3">
    <mergeCell ref="K1:N1"/>
    <mergeCell ref="P1:Q1"/>
    <mergeCell ref="AA1:AB1"/>
  </mergeCells>
  <phoneticPr fontId="19" type="noConversion"/>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_reestr_org">
    <tabColor indexed="47"/>
  </sheetPr>
  <dimension ref="A1:H483"/>
  <sheetViews>
    <sheetView showGridLines="0" workbookViewId="0"/>
  </sheetViews>
  <sheetFormatPr defaultRowHeight="11.25"/>
  <cols>
    <col min="1" max="16384" width="9.140625" style="164"/>
  </cols>
  <sheetData>
    <row r="1" spans="1:8">
      <c r="A1" s="164" t="s">
        <v>389</v>
      </c>
      <c r="B1" s="164" t="s">
        <v>215</v>
      </c>
      <c r="C1" s="164" t="s">
        <v>216</v>
      </c>
      <c r="D1" s="164" t="s">
        <v>325</v>
      </c>
      <c r="E1" s="164" t="s">
        <v>217</v>
      </c>
      <c r="F1" s="164" t="s">
        <v>218</v>
      </c>
      <c r="G1" s="164" t="s">
        <v>219</v>
      </c>
      <c r="H1" s="164" t="s">
        <v>326</v>
      </c>
    </row>
    <row r="2" spans="1:8">
      <c r="A2" s="164">
        <v>1</v>
      </c>
      <c r="B2" s="164" t="s">
        <v>586</v>
      </c>
      <c r="C2" s="164" t="s">
        <v>588</v>
      </c>
      <c r="D2" s="164" t="s">
        <v>589</v>
      </c>
      <c r="E2" s="164" t="s">
        <v>590</v>
      </c>
      <c r="F2" s="164" t="s">
        <v>591</v>
      </c>
      <c r="G2" s="164" t="s">
        <v>592</v>
      </c>
      <c r="H2" s="164" t="s">
        <v>593</v>
      </c>
    </row>
    <row r="3" spans="1:8">
      <c r="A3" s="164">
        <v>2</v>
      </c>
      <c r="B3" s="164" t="s">
        <v>586</v>
      </c>
      <c r="C3" s="164" t="s">
        <v>588</v>
      </c>
      <c r="D3" s="164" t="s">
        <v>589</v>
      </c>
      <c r="E3" s="164" t="s">
        <v>594</v>
      </c>
      <c r="F3" s="164" t="s">
        <v>595</v>
      </c>
      <c r="G3" s="164" t="s">
        <v>592</v>
      </c>
      <c r="H3" s="164" t="s">
        <v>593</v>
      </c>
    </row>
    <row r="4" spans="1:8">
      <c r="A4" s="164">
        <v>3</v>
      </c>
      <c r="B4" s="164" t="s">
        <v>596</v>
      </c>
      <c r="C4" s="164" t="s">
        <v>598</v>
      </c>
      <c r="D4" s="164" t="s">
        <v>599</v>
      </c>
      <c r="E4" s="164" t="s">
        <v>600</v>
      </c>
      <c r="F4" s="164" t="s">
        <v>601</v>
      </c>
      <c r="G4" s="164" t="s">
        <v>602</v>
      </c>
      <c r="H4" s="164" t="s">
        <v>593</v>
      </c>
    </row>
    <row r="5" spans="1:8">
      <c r="A5" s="164">
        <v>4</v>
      </c>
      <c r="B5" s="164" t="s">
        <v>596</v>
      </c>
      <c r="C5" s="164" t="s">
        <v>598</v>
      </c>
      <c r="D5" s="164" t="s">
        <v>599</v>
      </c>
      <c r="E5" s="164" t="s">
        <v>603</v>
      </c>
      <c r="F5" s="164" t="s">
        <v>604</v>
      </c>
      <c r="G5" s="164" t="s">
        <v>602</v>
      </c>
      <c r="H5" s="164" t="s">
        <v>593</v>
      </c>
    </row>
    <row r="6" spans="1:8">
      <c r="A6" s="164">
        <v>5</v>
      </c>
      <c r="B6" s="164" t="s">
        <v>596</v>
      </c>
      <c r="C6" s="164" t="s">
        <v>598</v>
      </c>
      <c r="D6" s="164" t="s">
        <v>599</v>
      </c>
      <c r="E6" s="164" t="s">
        <v>605</v>
      </c>
      <c r="F6" s="164" t="s">
        <v>606</v>
      </c>
      <c r="G6" s="164" t="s">
        <v>602</v>
      </c>
      <c r="H6" s="164" t="s">
        <v>593</v>
      </c>
    </row>
    <row r="7" spans="1:8">
      <c r="A7" s="164">
        <v>6</v>
      </c>
      <c r="B7" s="164" t="s">
        <v>596</v>
      </c>
      <c r="C7" s="164" t="s">
        <v>607</v>
      </c>
      <c r="D7" s="164" t="s">
        <v>608</v>
      </c>
      <c r="E7" s="164" t="s">
        <v>609</v>
      </c>
      <c r="F7" s="164" t="s">
        <v>610</v>
      </c>
      <c r="G7" s="164" t="s">
        <v>602</v>
      </c>
      <c r="H7" s="164" t="s">
        <v>593</v>
      </c>
    </row>
    <row r="8" spans="1:8">
      <c r="A8" s="164">
        <v>7</v>
      </c>
      <c r="B8" s="164" t="s">
        <v>596</v>
      </c>
      <c r="C8" s="164" t="s">
        <v>607</v>
      </c>
      <c r="D8" s="164" t="s">
        <v>608</v>
      </c>
      <c r="E8" s="164" t="s">
        <v>603</v>
      </c>
      <c r="F8" s="164" t="s">
        <v>604</v>
      </c>
      <c r="G8" s="164" t="s">
        <v>602</v>
      </c>
      <c r="H8" s="164" t="s">
        <v>593</v>
      </c>
    </row>
    <row r="9" spans="1:8">
      <c r="A9" s="164">
        <v>8</v>
      </c>
      <c r="B9" s="164" t="s">
        <v>596</v>
      </c>
      <c r="C9" s="164" t="s">
        <v>607</v>
      </c>
      <c r="D9" s="164" t="s">
        <v>608</v>
      </c>
      <c r="E9" s="164" t="s">
        <v>605</v>
      </c>
      <c r="F9" s="164" t="s">
        <v>606</v>
      </c>
      <c r="G9" s="164" t="s">
        <v>602</v>
      </c>
      <c r="H9" s="164" t="s">
        <v>593</v>
      </c>
    </row>
    <row r="10" spans="1:8">
      <c r="A10" s="164">
        <v>9</v>
      </c>
      <c r="B10" s="164" t="s">
        <v>596</v>
      </c>
      <c r="C10" s="164" t="s">
        <v>611</v>
      </c>
      <c r="D10" s="164" t="s">
        <v>612</v>
      </c>
      <c r="E10" s="164" t="s">
        <v>603</v>
      </c>
      <c r="F10" s="164" t="s">
        <v>604</v>
      </c>
      <c r="G10" s="164" t="s">
        <v>602</v>
      </c>
      <c r="H10" s="164" t="s">
        <v>593</v>
      </c>
    </row>
    <row r="11" spans="1:8">
      <c r="A11" s="164">
        <v>10</v>
      </c>
      <c r="B11" s="164" t="s">
        <v>596</v>
      </c>
      <c r="C11" s="164" t="s">
        <v>611</v>
      </c>
      <c r="D11" s="164" t="s">
        <v>612</v>
      </c>
      <c r="E11" s="164" t="s">
        <v>605</v>
      </c>
      <c r="F11" s="164" t="s">
        <v>606</v>
      </c>
      <c r="G11" s="164" t="s">
        <v>602</v>
      </c>
      <c r="H11" s="164" t="s">
        <v>593</v>
      </c>
    </row>
    <row r="12" spans="1:8">
      <c r="A12" s="164">
        <v>11</v>
      </c>
      <c r="B12" s="164" t="s">
        <v>596</v>
      </c>
      <c r="C12" s="164" t="s">
        <v>613</v>
      </c>
      <c r="D12" s="164" t="s">
        <v>614</v>
      </c>
      <c r="E12" s="164" t="s">
        <v>600</v>
      </c>
      <c r="F12" s="164" t="s">
        <v>601</v>
      </c>
      <c r="G12" s="164" t="s">
        <v>602</v>
      </c>
      <c r="H12" s="164" t="s">
        <v>593</v>
      </c>
    </row>
    <row r="13" spans="1:8">
      <c r="A13" s="164">
        <v>12</v>
      </c>
      <c r="B13" s="164" t="s">
        <v>596</v>
      </c>
      <c r="C13" s="164" t="s">
        <v>613</v>
      </c>
      <c r="D13" s="164" t="s">
        <v>614</v>
      </c>
      <c r="E13" s="164" t="s">
        <v>615</v>
      </c>
      <c r="F13" s="164" t="s">
        <v>616</v>
      </c>
      <c r="G13" s="164" t="s">
        <v>617</v>
      </c>
      <c r="H13" s="164" t="s">
        <v>618</v>
      </c>
    </row>
    <row r="14" spans="1:8">
      <c r="A14" s="164">
        <v>13</v>
      </c>
      <c r="B14" s="164" t="s">
        <v>596</v>
      </c>
      <c r="C14" s="164" t="s">
        <v>619</v>
      </c>
      <c r="D14" s="164" t="s">
        <v>620</v>
      </c>
      <c r="E14" s="164" t="s">
        <v>621</v>
      </c>
      <c r="F14" s="164" t="s">
        <v>622</v>
      </c>
      <c r="G14" s="164" t="s">
        <v>623</v>
      </c>
      <c r="H14" s="164" t="s">
        <v>593</v>
      </c>
    </row>
    <row r="15" spans="1:8">
      <c r="A15" s="164">
        <v>14</v>
      </c>
      <c r="B15" s="164" t="s">
        <v>596</v>
      </c>
      <c r="C15" s="164" t="s">
        <v>619</v>
      </c>
      <c r="D15" s="164" t="s">
        <v>620</v>
      </c>
      <c r="E15" s="164" t="s">
        <v>624</v>
      </c>
      <c r="F15" s="164" t="s">
        <v>625</v>
      </c>
      <c r="G15" s="164" t="s">
        <v>602</v>
      </c>
      <c r="H15" s="164" t="s">
        <v>593</v>
      </c>
    </row>
    <row r="16" spans="1:8">
      <c r="A16" s="164">
        <v>15</v>
      </c>
      <c r="B16" s="164" t="s">
        <v>596</v>
      </c>
      <c r="C16" s="164" t="s">
        <v>626</v>
      </c>
      <c r="D16" s="164" t="s">
        <v>627</v>
      </c>
      <c r="E16" s="164" t="s">
        <v>603</v>
      </c>
      <c r="F16" s="164" t="s">
        <v>604</v>
      </c>
      <c r="G16" s="164" t="s">
        <v>602</v>
      </c>
      <c r="H16" s="164" t="s">
        <v>593</v>
      </c>
    </row>
    <row r="17" spans="1:8">
      <c r="A17" s="164">
        <v>16</v>
      </c>
      <c r="B17" s="164" t="s">
        <v>596</v>
      </c>
      <c r="C17" s="164" t="s">
        <v>626</v>
      </c>
      <c r="D17" s="164" t="s">
        <v>627</v>
      </c>
      <c r="E17" s="164" t="s">
        <v>605</v>
      </c>
      <c r="F17" s="164" t="s">
        <v>606</v>
      </c>
      <c r="G17" s="164" t="s">
        <v>602</v>
      </c>
      <c r="H17" s="164" t="s">
        <v>593</v>
      </c>
    </row>
    <row r="18" spans="1:8">
      <c r="A18" s="164">
        <v>17</v>
      </c>
      <c r="B18" s="164" t="s">
        <v>596</v>
      </c>
      <c r="C18" s="164" t="s">
        <v>628</v>
      </c>
      <c r="D18" s="164" t="s">
        <v>629</v>
      </c>
      <c r="E18" s="164" t="s">
        <v>603</v>
      </c>
      <c r="F18" s="164" t="s">
        <v>604</v>
      </c>
      <c r="G18" s="164" t="s">
        <v>602</v>
      </c>
      <c r="H18" s="164" t="s">
        <v>593</v>
      </c>
    </row>
    <row r="19" spans="1:8">
      <c r="A19" s="164">
        <v>18</v>
      </c>
      <c r="B19" s="164" t="s">
        <v>596</v>
      </c>
      <c r="C19" s="164" t="s">
        <v>628</v>
      </c>
      <c r="D19" s="164" t="s">
        <v>629</v>
      </c>
      <c r="E19" s="164" t="s">
        <v>605</v>
      </c>
      <c r="F19" s="164" t="s">
        <v>606</v>
      </c>
      <c r="G19" s="164" t="s">
        <v>602</v>
      </c>
      <c r="H19" s="164" t="s">
        <v>593</v>
      </c>
    </row>
    <row r="20" spans="1:8">
      <c r="A20" s="164">
        <v>19</v>
      </c>
      <c r="B20" s="164" t="s">
        <v>596</v>
      </c>
      <c r="C20" s="164" t="s">
        <v>630</v>
      </c>
      <c r="D20" s="164" t="s">
        <v>631</v>
      </c>
      <c r="E20" s="164" t="s">
        <v>603</v>
      </c>
      <c r="F20" s="164" t="s">
        <v>604</v>
      </c>
      <c r="G20" s="164" t="s">
        <v>602</v>
      </c>
      <c r="H20" s="164" t="s">
        <v>593</v>
      </c>
    </row>
    <row r="21" spans="1:8">
      <c r="A21" s="164">
        <v>20</v>
      </c>
      <c r="B21" s="164" t="s">
        <v>596</v>
      </c>
      <c r="C21" s="164" t="s">
        <v>630</v>
      </c>
      <c r="D21" s="164" t="s">
        <v>631</v>
      </c>
      <c r="E21" s="164" t="s">
        <v>605</v>
      </c>
      <c r="F21" s="164" t="s">
        <v>606</v>
      </c>
      <c r="G21" s="164" t="s">
        <v>602</v>
      </c>
      <c r="H21" s="164" t="s">
        <v>593</v>
      </c>
    </row>
    <row r="22" spans="1:8">
      <c r="A22" s="164">
        <v>21</v>
      </c>
      <c r="B22" s="164" t="s">
        <v>632</v>
      </c>
      <c r="C22" s="164" t="s">
        <v>634</v>
      </c>
      <c r="D22" s="164" t="s">
        <v>635</v>
      </c>
      <c r="E22" s="164" t="s">
        <v>636</v>
      </c>
      <c r="F22" s="164" t="s">
        <v>637</v>
      </c>
      <c r="G22" s="164" t="s">
        <v>638</v>
      </c>
      <c r="H22" s="164" t="s">
        <v>593</v>
      </c>
    </row>
    <row r="23" spans="1:8">
      <c r="A23" s="164">
        <v>22</v>
      </c>
      <c r="B23" s="164" t="s">
        <v>632</v>
      </c>
      <c r="C23" s="164" t="s">
        <v>639</v>
      </c>
      <c r="D23" s="164" t="s">
        <v>640</v>
      </c>
      <c r="E23" s="164" t="s">
        <v>641</v>
      </c>
      <c r="F23" s="164" t="s">
        <v>642</v>
      </c>
      <c r="G23" s="164" t="s">
        <v>638</v>
      </c>
      <c r="H23" s="164" t="s">
        <v>593</v>
      </c>
    </row>
    <row r="24" spans="1:8">
      <c r="A24" s="164">
        <v>23</v>
      </c>
      <c r="B24" s="164" t="s">
        <v>632</v>
      </c>
      <c r="C24" s="164" t="s">
        <v>643</v>
      </c>
      <c r="D24" s="164" t="s">
        <v>644</v>
      </c>
      <c r="E24" s="164" t="s">
        <v>641</v>
      </c>
      <c r="F24" s="164" t="s">
        <v>642</v>
      </c>
      <c r="G24" s="164" t="s">
        <v>638</v>
      </c>
      <c r="H24" s="164" t="s">
        <v>593</v>
      </c>
    </row>
    <row r="25" spans="1:8">
      <c r="A25" s="164">
        <v>24</v>
      </c>
      <c r="B25" s="164" t="s">
        <v>632</v>
      </c>
      <c r="C25" s="164" t="s">
        <v>645</v>
      </c>
      <c r="D25" s="164" t="s">
        <v>646</v>
      </c>
      <c r="E25" s="164" t="s">
        <v>647</v>
      </c>
      <c r="F25" s="164" t="s">
        <v>648</v>
      </c>
      <c r="G25" s="164" t="s">
        <v>638</v>
      </c>
      <c r="H25" s="164" t="s">
        <v>593</v>
      </c>
    </row>
    <row r="26" spans="1:8">
      <c r="A26" s="164">
        <v>25</v>
      </c>
      <c r="B26" s="164" t="s">
        <v>632</v>
      </c>
      <c r="C26" s="164" t="s">
        <v>645</v>
      </c>
      <c r="D26" s="164" t="s">
        <v>646</v>
      </c>
      <c r="E26" s="164" t="s">
        <v>649</v>
      </c>
      <c r="F26" s="164" t="s">
        <v>650</v>
      </c>
      <c r="G26" s="164" t="s">
        <v>651</v>
      </c>
      <c r="H26" s="164" t="s">
        <v>593</v>
      </c>
    </row>
    <row r="27" spans="1:8">
      <c r="A27" s="164">
        <v>26</v>
      </c>
      <c r="B27" s="164" t="s">
        <v>652</v>
      </c>
      <c r="C27" s="164" t="s">
        <v>654</v>
      </c>
      <c r="D27" s="164" t="s">
        <v>655</v>
      </c>
      <c r="E27" s="164" t="s">
        <v>656</v>
      </c>
      <c r="F27" s="164" t="s">
        <v>657</v>
      </c>
      <c r="G27" s="164" t="s">
        <v>658</v>
      </c>
      <c r="H27" s="164" t="s">
        <v>593</v>
      </c>
    </row>
    <row r="28" spans="1:8">
      <c r="A28" s="164">
        <v>27</v>
      </c>
      <c r="B28" s="164" t="s">
        <v>652</v>
      </c>
      <c r="C28" s="164" t="s">
        <v>654</v>
      </c>
      <c r="D28" s="164" t="s">
        <v>655</v>
      </c>
      <c r="E28" s="164" t="s">
        <v>659</v>
      </c>
      <c r="F28" s="164" t="s">
        <v>660</v>
      </c>
      <c r="G28" s="164" t="s">
        <v>658</v>
      </c>
      <c r="H28" s="164" t="s">
        <v>593</v>
      </c>
    </row>
    <row r="29" spans="1:8">
      <c r="A29" s="164">
        <v>28</v>
      </c>
      <c r="B29" s="164" t="s">
        <v>652</v>
      </c>
      <c r="C29" s="164" t="s">
        <v>654</v>
      </c>
      <c r="D29" s="164" t="s">
        <v>655</v>
      </c>
      <c r="E29" s="164" t="s">
        <v>661</v>
      </c>
      <c r="F29" s="164" t="s">
        <v>662</v>
      </c>
      <c r="G29" s="164" t="s">
        <v>663</v>
      </c>
      <c r="H29" s="164" t="s">
        <v>664</v>
      </c>
    </row>
    <row r="30" spans="1:8">
      <c r="A30" s="164">
        <v>29</v>
      </c>
      <c r="B30" s="164" t="s">
        <v>652</v>
      </c>
      <c r="C30" s="164" t="s">
        <v>654</v>
      </c>
      <c r="D30" s="164" t="s">
        <v>655</v>
      </c>
      <c r="E30" s="164" t="s">
        <v>665</v>
      </c>
      <c r="F30" s="164" t="s">
        <v>666</v>
      </c>
      <c r="G30" s="164" t="s">
        <v>658</v>
      </c>
      <c r="H30" s="164" t="s">
        <v>664</v>
      </c>
    </row>
    <row r="31" spans="1:8">
      <c r="A31" s="164">
        <v>30</v>
      </c>
      <c r="B31" s="164" t="s">
        <v>652</v>
      </c>
      <c r="C31" s="164" t="s">
        <v>667</v>
      </c>
      <c r="D31" s="164" t="s">
        <v>668</v>
      </c>
      <c r="E31" s="164" t="s">
        <v>659</v>
      </c>
      <c r="F31" s="164" t="s">
        <v>660</v>
      </c>
      <c r="G31" s="164" t="s">
        <v>658</v>
      </c>
      <c r="H31" s="164" t="s">
        <v>593</v>
      </c>
    </row>
    <row r="32" spans="1:8">
      <c r="A32" s="164">
        <v>31</v>
      </c>
      <c r="B32" s="164" t="s">
        <v>652</v>
      </c>
      <c r="C32" s="164" t="s">
        <v>669</v>
      </c>
      <c r="D32" s="164" t="s">
        <v>670</v>
      </c>
      <c r="E32" s="164" t="s">
        <v>671</v>
      </c>
      <c r="F32" s="164" t="s">
        <v>672</v>
      </c>
      <c r="G32" s="164" t="s">
        <v>658</v>
      </c>
      <c r="H32" s="164" t="s">
        <v>593</v>
      </c>
    </row>
    <row r="33" spans="1:8">
      <c r="A33" s="164">
        <v>32</v>
      </c>
      <c r="B33" s="164" t="s">
        <v>652</v>
      </c>
      <c r="C33" s="164" t="s">
        <v>669</v>
      </c>
      <c r="D33" s="164" t="s">
        <v>670</v>
      </c>
      <c r="E33" s="164" t="s">
        <v>673</v>
      </c>
      <c r="F33" s="164" t="s">
        <v>674</v>
      </c>
      <c r="G33" s="164" t="s">
        <v>617</v>
      </c>
      <c r="H33" s="164" t="s">
        <v>593</v>
      </c>
    </row>
    <row r="34" spans="1:8">
      <c r="A34" s="164">
        <v>33</v>
      </c>
      <c r="B34" s="164" t="s">
        <v>652</v>
      </c>
      <c r="C34" s="164" t="s">
        <v>675</v>
      </c>
      <c r="D34" s="164" t="s">
        <v>676</v>
      </c>
      <c r="E34" s="164" t="s">
        <v>677</v>
      </c>
      <c r="F34" s="164" t="s">
        <v>678</v>
      </c>
      <c r="G34" s="164" t="s">
        <v>679</v>
      </c>
      <c r="H34" s="164" t="s">
        <v>593</v>
      </c>
    </row>
    <row r="35" spans="1:8">
      <c r="A35" s="164">
        <v>34</v>
      </c>
      <c r="B35" s="164" t="s">
        <v>652</v>
      </c>
      <c r="C35" s="164" t="s">
        <v>675</v>
      </c>
      <c r="D35" s="164" t="s">
        <v>676</v>
      </c>
      <c r="E35" s="164" t="s">
        <v>665</v>
      </c>
      <c r="F35" s="164" t="s">
        <v>666</v>
      </c>
      <c r="G35" s="164" t="s">
        <v>658</v>
      </c>
      <c r="H35" s="164" t="s">
        <v>664</v>
      </c>
    </row>
    <row r="36" spans="1:8">
      <c r="A36" s="164">
        <v>35</v>
      </c>
      <c r="B36" s="164" t="s">
        <v>652</v>
      </c>
      <c r="C36" s="164" t="s">
        <v>675</v>
      </c>
      <c r="D36" s="164" t="s">
        <v>676</v>
      </c>
      <c r="E36" s="164" t="s">
        <v>680</v>
      </c>
      <c r="F36" s="164" t="s">
        <v>681</v>
      </c>
      <c r="G36" s="164" t="s">
        <v>658</v>
      </c>
      <c r="H36" s="164" t="s">
        <v>593</v>
      </c>
    </row>
    <row r="37" spans="1:8">
      <c r="A37" s="164">
        <v>36</v>
      </c>
      <c r="B37" s="164" t="s">
        <v>652</v>
      </c>
      <c r="C37" s="164" t="s">
        <v>682</v>
      </c>
      <c r="D37" s="164" t="s">
        <v>683</v>
      </c>
      <c r="E37" s="164" t="s">
        <v>665</v>
      </c>
      <c r="F37" s="164" t="s">
        <v>666</v>
      </c>
      <c r="G37" s="164" t="s">
        <v>658</v>
      </c>
      <c r="H37" s="164" t="s">
        <v>664</v>
      </c>
    </row>
    <row r="38" spans="1:8">
      <c r="A38" s="164">
        <v>37</v>
      </c>
      <c r="B38" s="164" t="s">
        <v>652</v>
      </c>
      <c r="C38" s="164" t="s">
        <v>684</v>
      </c>
      <c r="D38" s="164" t="s">
        <v>685</v>
      </c>
      <c r="E38" s="164" t="s">
        <v>686</v>
      </c>
      <c r="F38" s="164" t="s">
        <v>687</v>
      </c>
      <c r="G38" s="164" t="s">
        <v>688</v>
      </c>
      <c r="H38" s="164" t="s">
        <v>664</v>
      </c>
    </row>
    <row r="39" spans="1:8">
      <c r="A39" s="164">
        <v>38</v>
      </c>
      <c r="B39" s="164" t="s">
        <v>652</v>
      </c>
      <c r="C39" s="164" t="s">
        <v>684</v>
      </c>
      <c r="D39" s="164" t="s">
        <v>685</v>
      </c>
      <c r="E39" s="164" t="s">
        <v>686</v>
      </c>
      <c r="F39" s="164" t="s">
        <v>687</v>
      </c>
      <c r="G39" s="164" t="s">
        <v>688</v>
      </c>
      <c r="H39" s="164" t="s">
        <v>689</v>
      </c>
    </row>
    <row r="40" spans="1:8">
      <c r="A40" s="164">
        <v>39</v>
      </c>
      <c r="B40" s="164" t="s">
        <v>652</v>
      </c>
      <c r="C40" s="164" t="s">
        <v>684</v>
      </c>
      <c r="D40" s="164" t="s">
        <v>685</v>
      </c>
      <c r="E40" s="164" t="s">
        <v>690</v>
      </c>
      <c r="F40" s="164" t="s">
        <v>691</v>
      </c>
      <c r="G40" s="164" t="s">
        <v>658</v>
      </c>
      <c r="H40" s="164" t="s">
        <v>618</v>
      </c>
    </row>
    <row r="41" spans="1:8">
      <c r="A41" s="164">
        <v>40</v>
      </c>
      <c r="B41" s="164" t="s">
        <v>652</v>
      </c>
      <c r="C41" s="164" t="s">
        <v>684</v>
      </c>
      <c r="D41" s="164" t="s">
        <v>685</v>
      </c>
      <c r="E41" s="164" t="s">
        <v>692</v>
      </c>
      <c r="F41" s="164" t="s">
        <v>693</v>
      </c>
      <c r="G41" s="164" t="s">
        <v>658</v>
      </c>
      <c r="H41" s="164" t="s">
        <v>618</v>
      </c>
    </row>
    <row r="42" spans="1:8">
      <c r="A42" s="164">
        <v>41</v>
      </c>
      <c r="B42" s="164" t="s">
        <v>652</v>
      </c>
      <c r="C42" s="164" t="s">
        <v>684</v>
      </c>
      <c r="D42" s="164" t="s">
        <v>685</v>
      </c>
      <c r="E42" s="164" t="s">
        <v>665</v>
      </c>
      <c r="F42" s="164" t="s">
        <v>666</v>
      </c>
      <c r="G42" s="164" t="s">
        <v>658</v>
      </c>
      <c r="H42" s="164" t="s">
        <v>664</v>
      </c>
    </row>
    <row r="43" spans="1:8">
      <c r="A43" s="164">
        <v>42</v>
      </c>
      <c r="B43" s="164" t="s">
        <v>694</v>
      </c>
      <c r="C43" s="164" t="s">
        <v>696</v>
      </c>
      <c r="D43" s="164" t="s">
        <v>697</v>
      </c>
      <c r="E43" s="164" t="s">
        <v>698</v>
      </c>
      <c r="F43" s="164" t="s">
        <v>699</v>
      </c>
      <c r="G43" s="164" t="s">
        <v>700</v>
      </c>
      <c r="H43" s="164" t="s">
        <v>593</v>
      </c>
    </row>
    <row r="44" spans="1:8">
      <c r="A44" s="164">
        <v>43</v>
      </c>
      <c r="B44" s="164" t="s">
        <v>694</v>
      </c>
      <c r="C44" s="164" t="s">
        <v>701</v>
      </c>
      <c r="D44" s="164" t="s">
        <v>702</v>
      </c>
      <c r="E44" s="164" t="s">
        <v>703</v>
      </c>
      <c r="F44" s="164" t="s">
        <v>704</v>
      </c>
      <c r="G44" s="164" t="s">
        <v>705</v>
      </c>
      <c r="H44" s="164" t="s">
        <v>593</v>
      </c>
    </row>
    <row r="45" spans="1:8">
      <c r="A45" s="164">
        <v>44</v>
      </c>
      <c r="B45" s="164" t="s">
        <v>694</v>
      </c>
      <c r="C45" s="164" t="s">
        <v>706</v>
      </c>
      <c r="D45" s="164" t="s">
        <v>707</v>
      </c>
      <c r="E45" s="164" t="s">
        <v>708</v>
      </c>
      <c r="F45" s="164" t="s">
        <v>709</v>
      </c>
      <c r="G45" s="164" t="s">
        <v>705</v>
      </c>
      <c r="H45" s="164" t="s">
        <v>593</v>
      </c>
    </row>
    <row r="46" spans="1:8">
      <c r="A46" s="164">
        <v>45</v>
      </c>
      <c r="B46" s="164" t="s">
        <v>710</v>
      </c>
      <c r="C46" s="164" t="s">
        <v>712</v>
      </c>
      <c r="D46" s="164" t="s">
        <v>713</v>
      </c>
      <c r="E46" s="164" t="s">
        <v>714</v>
      </c>
      <c r="F46" s="164" t="s">
        <v>715</v>
      </c>
      <c r="G46" s="164" t="s">
        <v>716</v>
      </c>
      <c r="H46" s="164" t="s">
        <v>593</v>
      </c>
    </row>
    <row r="47" spans="1:8">
      <c r="A47" s="164">
        <v>46</v>
      </c>
      <c r="B47" s="164" t="s">
        <v>710</v>
      </c>
      <c r="C47" s="164" t="s">
        <v>710</v>
      </c>
      <c r="D47" s="164" t="s">
        <v>711</v>
      </c>
      <c r="E47" s="164" t="s">
        <v>714</v>
      </c>
      <c r="F47" s="164" t="s">
        <v>715</v>
      </c>
      <c r="G47" s="164" t="s">
        <v>716</v>
      </c>
      <c r="H47" s="164" t="s">
        <v>593</v>
      </c>
    </row>
    <row r="48" spans="1:8">
      <c r="A48" s="164">
        <v>47</v>
      </c>
      <c r="B48" s="164" t="s">
        <v>710</v>
      </c>
      <c r="C48" s="164" t="s">
        <v>717</v>
      </c>
      <c r="D48" s="164" t="s">
        <v>718</v>
      </c>
      <c r="E48" s="164" t="s">
        <v>714</v>
      </c>
      <c r="F48" s="164" t="s">
        <v>715</v>
      </c>
      <c r="G48" s="164" t="s">
        <v>716</v>
      </c>
      <c r="H48" s="164" t="s">
        <v>593</v>
      </c>
    </row>
    <row r="49" spans="1:8">
      <c r="A49" s="164">
        <v>48</v>
      </c>
      <c r="B49" s="164" t="s">
        <v>710</v>
      </c>
      <c r="C49" s="164" t="s">
        <v>719</v>
      </c>
      <c r="D49" s="164" t="s">
        <v>720</v>
      </c>
      <c r="E49" s="164" t="s">
        <v>714</v>
      </c>
      <c r="F49" s="164" t="s">
        <v>715</v>
      </c>
      <c r="G49" s="164" t="s">
        <v>716</v>
      </c>
      <c r="H49" s="164" t="s">
        <v>593</v>
      </c>
    </row>
    <row r="50" spans="1:8">
      <c r="A50" s="164">
        <v>49</v>
      </c>
      <c r="B50" s="164" t="s">
        <v>710</v>
      </c>
      <c r="C50" s="164" t="s">
        <v>719</v>
      </c>
      <c r="D50" s="164" t="s">
        <v>720</v>
      </c>
      <c r="E50" s="164" t="s">
        <v>721</v>
      </c>
      <c r="F50" s="164" t="s">
        <v>622</v>
      </c>
      <c r="G50" s="164" t="s">
        <v>722</v>
      </c>
      <c r="H50" s="164" t="s">
        <v>593</v>
      </c>
    </row>
    <row r="51" spans="1:8">
      <c r="A51" s="164">
        <v>50</v>
      </c>
      <c r="B51" s="164" t="s">
        <v>710</v>
      </c>
      <c r="C51" s="164" t="s">
        <v>723</v>
      </c>
      <c r="D51" s="164" t="s">
        <v>724</v>
      </c>
      <c r="E51" s="164" t="s">
        <v>714</v>
      </c>
      <c r="F51" s="164" t="s">
        <v>715</v>
      </c>
      <c r="G51" s="164" t="s">
        <v>716</v>
      </c>
      <c r="H51" s="164" t="s">
        <v>593</v>
      </c>
    </row>
    <row r="52" spans="1:8">
      <c r="A52" s="164">
        <v>51</v>
      </c>
      <c r="B52" s="164" t="s">
        <v>710</v>
      </c>
      <c r="C52" s="164" t="s">
        <v>725</v>
      </c>
      <c r="D52" s="164" t="s">
        <v>726</v>
      </c>
      <c r="E52" s="164" t="s">
        <v>714</v>
      </c>
      <c r="F52" s="164" t="s">
        <v>715</v>
      </c>
      <c r="G52" s="164" t="s">
        <v>716</v>
      </c>
      <c r="H52" s="164" t="s">
        <v>593</v>
      </c>
    </row>
    <row r="53" spans="1:8">
      <c r="A53" s="164">
        <v>52</v>
      </c>
      <c r="B53" s="164" t="s">
        <v>710</v>
      </c>
      <c r="C53" s="164" t="s">
        <v>727</v>
      </c>
      <c r="D53" s="164" t="s">
        <v>728</v>
      </c>
      <c r="E53" s="164" t="s">
        <v>714</v>
      </c>
      <c r="F53" s="164" t="s">
        <v>715</v>
      </c>
      <c r="G53" s="164" t="s">
        <v>716</v>
      </c>
      <c r="H53" s="164" t="s">
        <v>593</v>
      </c>
    </row>
    <row r="54" spans="1:8">
      <c r="A54" s="164">
        <v>53</v>
      </c>
      <c r="B54" s="164" t="s">
        <v>710</v>
      </c>
      <c r="C54" s="164" t="s">
        <v>729</v>
      </c>
      <c r="D54" s="164" t="s">
        <v>730</v>
      </c>
      <c r="E54" s="164" t="s">
        <v>714</v>
      </c>
      <c r="F54" s="164" t="s">
        <v>715</v>
      </c>
      <c r="G54" s="164" t="s">
        <v>716</v>
      </c>
      <c r="H54" s="164" t="s">
        <v>593</v>
      </c>
    </row>
    <row r="55" spans="1:8">
      <c r="A55" s="164">
        <v>54</v>
      </c>
      <c r="B55" s="164" t="s">
        <v>710</v>
      </c>
      <c r="C55" s="164" t="s">
        <v>731</v>
      </c>
      <c r="D55" s="164" t="s">
        <v>732</v>
      </c>
      <c r="E55" s="164" t="s">
        <v>714</v>
      </c>
      <c r="F55" s="164" t="s">
        <v>715</v>
      </c>
      <c r="G55" s="164" t="s">
        <v>716</v>
      </c>
      <c r="H55" s="164" t="s">
        <v>593</v>
      </c>
    </row>
    <row r="56" spans="1:8">
      <c r="A56" s="164">
        <v>55</v>
      </c>
      <c r="B56" s="164" t="s">
        <v>733</v>
      </c>
      <c r="C56" s="164" t="s">
        <v>735</v>
      </c>
      <c r="D56" s="164" t="s">
        <v>736</v>
      </c>
      <c r="E56" s="164" t="s">
        <v>737</v>
      </c>
      <c r="F56" s="164" t="s">
        <v>738</v>
      </c>
      <c r="G56" s="164" t="s">
        <v>739</v>
      </c>
      <c r="H56" s="164" t="s">
        <v>593</v>
      </c>
    </row>
    <row r="57" spans="1:8">
      <c r="A57" s="164">
        <v>56</v>
      </c>
      <c r="B57" s="164" t="s">
        <v>733</v>
      </c>
      <c r="C57" s="164" t="s">
        <v>740</v>
      </c>
      <c r="D57" s="164" t="s">
        <v>741</v>
      </c>
      <c r="E57" s="164" t="s">
        <v>742</v>
      </c>
      <c r="F57" s="164" t="s">
        <v>743</v>
      </c>
      <c r="G57" s="164" t="s">
        <v>739</v>
      </c>
      <c r="H57" s="164" t="s">
        <v>593</v>
      </c>
    </row>
    <row r="58" spans="1:8">
      <c r="A58" s="164">
        <v>57</v>
      </c>
      <c r="B58" s="164" t="s">
        <v>733</v>
      </c>
      <c r="C58" s="164" t="s">
        <v>744</v>
      </c>
      <c r="D58" s="164" t="s">
        <v>745</v>
      </c>
      <c r="E58" s="164" t="s">
        <v>677</v>
      </c>
      <c r="F58" s="164" t="s">
        <v>678</v>
      </c>
      <c r="G58" s="164" t="s">
        <v>679</v>
      </c>
      <c r="H58" s="164" t="s">
        <v>593</v>
      </c>
    </row>
    <row r="59" spans="1:8">
      <c r="A59" s="164">
        <v>58</v>
      </c>
      <c r="B59" s="164" t="s">
        <v>746</v>
      </c>
      <c r="C59" s="164" t="s">
        <v>748</v>
      </c>
      <c r="D59" s="164" t="s">
        <v>749</v>
      </c>
      <c r="E59" s="164" t="s">
        <v>649</v>
      </c>
      <c r="F59" s="164" t="s">
        <v>650</v>
      </c>
      <c r="G59" s="164" t="s">
        <v>651</v>
      </c>
      <c r="H59" s="164" t="s">
        <v>593</v>
      </c>
    </row>
    <row r="60" spans="1:8">
      <c r="A60" s="164">
        <v>59</v>
      </c>
      <c r="B60" s="164" t="s">
        <v>746</v>
      </c>
      <c r="C60" s="164" t="s">
        <v>748</v>
      </c>
      <c r="D60" s="164" t="s">
        <v>749</v>
      </c>
      <c r="E60" s="164" t="s">
        <v>750</v>
      </c>
      <c r="F60" s="164" t="s">
        <v>751</v>
      </c>
      <c r="G60" s="164" t="s">
        <v>651</v>
      </c>
      <c r="H60" s="164" t="s">
        <v>593</v>
      </c>
    </row>
    <row r="61" spans="1:8">
      <c r="A61" s="164">
        <v>60</v>
      </c>
      <c r="B61" s="164" t="s">
        <v>746</v>
      </c>
      <c r="C61" s="164" t="s">
        <v>752</v>
      </c>
      <c r="D61" s="164" t="s">
        <v>753</v>
      </c>
      <c r="E61" s="164" t="s">
        <v>649</v>
      </c>
      <c r="F61" s="164" t="s">
        <v>650</v>
      </c>
      <c r="G61" s="164" t="s">
        <v>651</v>
      </c>
      <c r="H61" s="164" t="s">
        <v>593</v>
      </c>
    </row>
    <row r="62" spans="1:8">
      <c r="A62" s="164">
        <v>61</v>
      </c>
      <c r="B62" s="164" t="s">
        <v>746</v>
      </c>
      <c r="C62" s="164" t="s">
        <v>752</v>
      </c>
      <c r="D62" s="164" t="s">
        <v>753</v>
      </c>
      <c r="E62" s="164" t="s">
        <v>750</v>
      </c>
      <c r="F62" s="164" t="s">
        <v>751</v>
      </c>
      <c r="G62" s="164" t="s">
        <v>651</v>
      </c>
      <c r="H62" s="164" t="s">
        <v>593</v>
      </c>
    </row>
    <row r="63" spans="1:8">
      <c r="A63" s="164">
        <v>62</v>
      </c>
      <c r="B63" s="164" t="s">
        <v>746</v>
      </c>
      <c r="C63" s="164" t="s">
        <v>746</v>
      </c>
      <c r="D63" s="164" t="s">
        <v>747</v>
      </c>
      <c r="E63" s="164" t="s">
        <v>649</v>
      </c>
      <c r="F63" s="164" t="s">
        <v>650</v>
      </c>
      <c r="G63" s="164" t="s">
        <v>651</v>
      </c>
      <c r="H63" s="164" t="s">
        <v>593</v>
      </c>
    </row>
    <row r="64" spans="1:8">
      <c r="A64" s="164">
        <v>63</v>
      </c>
      <c r="B64" s="164" t="s">
        <v>746</v>
      </c>
      <c r="C64" s="164" t="s">
        <v>746</v>
      </c>
      <c r="D64" s="164" t="s">
        <v>747</v>
      </c>
      <c r="E64" s="164" t="s">
        <v>750</v>
      </c>
      <c r="F64" s="164" t="s">
        <v>751</v>
      </c>
      <c r="G64" s="164" t="s">
        <v>651</v>
      </c>
      <c r="H64" s="164" t="s">
        <v>593</v>
      </c>
    </row>
    <row r="65" spans="1:8">
      <c r="A65" s="164">
        <v>64</v>
      </c>
      <c r="B65" s="164" t="s">
        <v>746</v>
      </c>
      <c r="C65" s="164" t="s">
        <v>754</v>
      </c>
      <c r="D65" s="164" t="s">
        <v>755</v>
      </c>
      <c r="E65" s="164" t="s">
        <v>649</v>
      </c>
      <c r="F65" s="164" t="s">
        <v>650</v>
      </c>
      <c r="G65" s="164" t="s">
        <v>651</v>
      </c>
      <c r="H65" s="164" t="s">
        <v>593</v>
      </c>
    </row>
    <row r="66" spans="1:8">
      <c r="A66" s="164">
        <v>65</v>
      </c>
      <c r="B66" s="164" t="s">
        <v>746</v>
      </c>
      <c r="C66" s="164" t="s">
        <v>754</v>
      </c>
      <c r="D66" s="164" t="s">
        <v>755</v>
      </c>
      <c r="E66" s="164" t="s">
        <v>750</v>
      </c>
      <c r="F66" s="164" t="s">
        <v>751</v>
      </c>
      <c r="G66" s="164" t="s">
        <v>651</v>
      </c>
      <c r="H66" s="164" t="s">
        <v>593</v>
      </c>
    </row>
    <row r="67" spans="1:8">
      <c r="A67" s="164">
        <v>66</v>
      </c>
      <c r="B67" s="164" t="s">
        <v>746</v>
      </c>
      <c r="C67" s="164" t="s">
        <v>756</v>
      </c>
      <c r="D67" s="164" t="s">
        <v>757</v>
      </c>
      <c r="E67" s="164" t="s">
        <v>649</v>
      </c>
      <c r="F67" s="164" t="s">
        <v>650</v>
      </c>
      <c r="G67" s="164" t="s">
        <v>651</v>
      </c>
      <c r="H67" s="164" t="s">
        <v>593</v>
      </c>
    </row>
    <row r="68" spans="1:8">
      <c r="A68" s="164">
        <v>67</v>
      </c>
      <c r="B68" s="164" t="s">
        <v>746</v>
      </c>
      <c r="C68" s="164" t="s">
        <v>756</v>
      </c>
      <c r="D68" s="164" t="s">
        <v>757</v>
      </c>
      <c r="E68" s="164" t="s">
        <v>750</v>
      </c>
      <c r="F68" s="164" t="s">
        <v>751</v>
      </c>
      <c r="G68" s="164" t="s">
        <v>651</v>
      </c>
      <c r="H68" s="164" t="s">
        <v>593</v>
      </c>
    </row>
    <row r="69" spans="1:8">
      <c r="A69" s="164">
        <v>68</v>
      </c>
      <c r="B69" s="164" t="s">
        <v>746</v>
      </c>
      <c r="C69" s="164" t="s">
        <v>758</v>
      </c>
      <c r="D69" s="164" t="s">
        <v>759</v>
      </c>
      <c r="E69" s="164" t="s">
        <v>649</v>
      </c>
      <c r="F69" s="164" t="s">
        <v>650</v>
      </c>
      <c r="G69" s="164" t="s">
        <v>651</v>
      </c>
      <c r="H69" s="164" t="s">
        <v>593</v>
      </c>
    </row>
    <row r="70" spans="1:8">
      <c r="A70" s="164">
        <v>69</v>
      </c>
      <c r="B70" s="164" t="s">
        <v>746</v>
      </c>
      <c r="C70" s="164" t="s">
        <v>758</v>
      </c>
      <c r="D70" s="164" t="s">
        <v>759</v>
      </c>
      <c r="E70" s="164" t="s">
        <v>750</v>
      </c>
      <c r="F70" s="164" t="s">
        <v>751</v>
      </c>
      <c r="G70" s="164" t="s">
        <v>651</v>
      </c>
      <c r="H70" s="164" t="s">
        <v>593</v>
      </c>
    </row>
    <row r="71" spans="1:8">
      <c r="A71" s="164">
        <v>70</v>
      </c>
      <c r="B71" s="164" t="s">
        <v>746</v>
      </c>
      <c r="C71" s="164" t="s">
        <v>760</v>
      </c>
      <c r="D71" s="164" t="s">
        <v>761</v>
      </c>
      <c r="E71" s="164" t="s">
        <v>649</v>
      </c>
      <c r="F71" s="164" t="s">
        <v>650</v>
      </c>
      <c r="G71" s="164" t="s">
        <v>651</v>
      </c>
      <c r="H71" s="164" t="s">
        <v>593</v>
      </c>
    </row>
    <row r="72" spans="1:8">
      <c r="A72" s="164">
        <v>71</v>
      </c>
      <c r="B72" s="164" t="s">
        <v>746</v>
      </c>
      <c r="C72" s="164" t="s">
        <v>762</v>
      </c>
      <c r="D72" s="164" t="s">
        <v>763</v>
      </c>
      <c r="E72" s="164" t="s">
        <v>649</v>
      </c>
      <c r="F72" s="164" t="s">
        <v>650</v>
      </c>
      <c r="G72" s="164" t="s">
        <v>651</v>
      </c>
      <c r="H72" s="164" t="s">
        <v>593</v>
      </c>
    </row>
    <row r="73" spans="1:8">
      <c r="A73" s="164">
        <v>72</v>
      </c>
      <c r="B73" s="164" t="s">
        <v>746</v>
      </c>
      <c r="C73" s="164" t="s">
        <v>762</v>
      </c>
      <c r="D73" s="164" t="s">
        <v>763</v>
      </c>
      <c r="E73" s="164" t="s">
        <v>750</v>
      </c>
      <c r="F73" s="164" t="s">
        <v>751</v>
      </c>
      <c r="G73" s="164" t="s">
        <v>651</v>
      </c>
      <c r="H73" s="164" t="s">
        <v>593</v>
      </c>
    </row>
    <row r="74" spans="1:8">
      <c r="A74" s="164">
        <v>73</v>
      </c>
      <c r="B74" s="164" t="s">
        <v>746</v>
      </c>
      <c r="C74" s="164" t="s">
        <v>764</v>
      </c>
      <c r="D74" s="164" t="s">
        <v>765</v>
      </c>
      <c r="E74" s="164" t="s">
        <v>649</v>
      </c>
      <c r="F74" s="164" t="s">
        <v>650</v>
      </c>
      <c r="G74" s="164" t="s">
        <v>651</v>
      </c>
      <c r="H74" s="164" t="s">
        <v>593</v>
      </c>
    </row>
    <row r="75" spans="1:8">
      <c r="A75" s="164">
        <v>74</v>
      </c>
      <c r="B75" s="164" t="s">
        <v>746</v>
      </c>
      <c r="C75" s="164" t="s">
        <v>764</v>
      </c>
      <c r="D75" s="164" t="s">
        <v>765</v>
      </c>
      <c r="E75" s="164" t="s">
        <v>750</v>
      </c>
      <c r="F75" s="164" t="s">
        <v>751</v>
      </c>
      <c r="G75" s="164" t="s">
        <v>651</v>
      </c>
      <c r="H75" s="164" t="s">
        <v>593</v>
      </c>
    </row>
    <row r="76" spans="1:8">
      <c r="A76" s="164">
        <v>75</v>
      </c>
      <c r="B76" s="164" t="s">
        <v>746</v>
      </c>
      <c r="C76" s="164" t="s">
        <v>766</v>
      </c>
      <c r="D76" s="164" t="s">
        <v>767</v>
      </c>
      <c r="E76" s="164" t="s">
        <v>649</v>
      </c>
      <c r="F76" s="164" t="s">
        <v>650</v>
      </c>
      <c r="G76" s="164" t="s">
        <v>651</v>
      </c>
      <c r="H76" s="164" t="s">
        <v>593</v>
      </c>
    </row>
    <row r="77" spans="1:8">
      <c r="A77" s="164">
        <v>76</v>
      </c>
      <c r="B77" s="164" t="s">
        <v>746</v>
      </c>
      <c r="C77" s="164" t="s">
        <v>766</v>
      </c>
      <c r="D77" s="164" t="s">
        <v>767</v>
      </c>
      <c r="E77" s="164" t="s">
        <v>750</v>
      </c>
      <c r="F77" s="164" t="s">
        <v>751</v>
      </c>
      <c r="G77" s="164" t="s">
        <v>651</v>
      </c>
      <c r="H77" s="164" t="s">
        <v>593</v>
      </c>
    </row>
    <row r="78" spans="1:8">
      <c r="A78" s="164">
        <v>77</v>
      </c>
      <c r="B78" s="164" t="s">
        <v>746</v>
      </c>
      <c r="C78" s="164" t="s">
        <v>768</v>
      </c>
      <c r="D78" s="164" t="s">
        <v>769</v>
      </c>
      <c r="E78" s="164" t="s">
        <v>649</v>
      </c>
      <c r="F78" s="164" t="s">
        <v>650</v>
      </c>
      <c r="G78" s="164" t="s">
        <v>651</v>
      </c>
      <c r="H78" s="164" t="s">
        <v>593</v>
      </c>
    </row>
    <row r="79" spans="1:8">
      <c r="A79" s="164">
        <v>78</v>
      </c>
      <c r="B79" s="164" t="s">
        <v>746</v>
      </c>
      <c r="C79" s="164" t="s">
        <v>768</v>
      </c>
      <c r="D79" s="164" t="s">
        <v>769</v>
      </c>
      <c r="E79" s="164" t="s">
        <v>750</v>
      </c>
      <c r="F79" s="164" t="s">
        <v>751</v>
      </c>
      <c r="G79" s="164" t="s">
        <v>651</v>
      </c>
      <c r="H79" s="164" t="s">
        <v>593</v>
      </c>
    </row>
    <row r="80" spans="1:8">
      <c r="A80" s="164">
        <v>79</v>
      </c>
      <c r="B80" s="164" t="s">
        <v>746</v>
      </c>
      <c r="C80" s="164" t="s">
        <v>770</v>
      </c>
      <c r="D80" s="164" t="s">
        <v>771</v>
      </c>
      <c r="E80" s="164" t="s">
        <v>649</v>
      </c>
      <c r="F80" s="164" t="s">
        <v>650</v>
      </c>
      <c r="G80" s="164" t="s">
        <v>651</v>
      </c>
      <c r="H80" s="164" t="s">
        <v>593</v>
      </c>
    </row>
    <row r="81" spans="1:8">
      <c r="A81" s="164">
        <v>80</v>
      </c>
      <c r="B81" s="164" t="s">
        <v>746</v>
      </c>
      <c r="C81" s="164" t="s">
        <v>770</v>
      </c>
      <c r="D81" s="164" t="s">
        <v>771</v>
      </c>
      <c r="E81" s="164" t="s">
        <v>750</v>
      </c>
      <c r="F81" s="164" t="s">
        <v>751</v>
      </c>
      <c r="G81" s="164" t="s">
        <v>651</v>
      </c>
      <c r="H81" s="164" t="s">
        <v>593</v>
      </c>
    </row>
    <row r="82" spans="1:8">
      <c r="A82" s="164">
        <v>81</v>
      </c>
      <c r="B82" s="164" t="s">
        <v>746</v>
      </c>
      <c r="C82" s="164" t="s">
        <v>772</v>
      </c>
      <c r="D82" s="164" t="s">
        <v>773</v>
      </c>
      <c r="E82" s="164" t="s">
        <v>649</v>
      </c>
      <c r="F82" s="164" t="s">
        <v>650</v>
      </c>
      <c r="G82" s="164" t="s">
        <v>651</v>
      </c>
      <c r="H82" s="164" t="s">
        <v>593</v>
      </c>
    </row>
    <row r="83" spans="1:8">
      <c r="A83" s="164">
        <v>82</v>
      </c>
      <c r="B83" s="164" t="s">
        <v>746</v>
      </c>
      <c r="C83" s="164" t="s">
        <v>772</v>
      </c>
      <c r="D83" s="164" t="s">
        <v>773</v>
      </c>
      <c r="E83" s="164" t="s">
        <v>750</v>
      </c>
      <c r="F83" s="164" t="s">
        <v>751</v>
      </c>
      <c r="G83" s="164" t="s">
        <v>651</v>
      </c>
      <c r="H83" s="164" t="s">
        <v>593</v>
      </c>
    </row>
    <row r="84" spans="1:8">
      <c r="A84" s="164">
        <v>83</v>
      </c>
      <c r="B84" s="164" t="s">
        <v>774</v>
      </c>
      <c r="C84" s="164" t="s">
        <v>776</v>
      </c>
      <c r="D84" s="164" t="s">
        <v>777</v>
      </c>
      <c r="E84" s="164" t="s">
        <v>778</v>
      </c>
      <c r="F84" s="164" t="s">
        <v>779</v>
      </c>
      <c r="G84" s="164" t="s">
        <v>602</v>
      </c>
      <c r="H84" s="164" t="s">
        <v>664</v>
      </c>
    </row>
    <row r="85" spans="1:8">
      <c r="A85" s="164">
        <v>84</v>
      </c>
      <c r="B85" s="164" t="s">
        <v>774</v>
      </c>
      <c r="C85" s="164" t="s">
        <v>776</v>
      </c>
      <c r="D85" s="164" t="s">
        <v>777</v>
      </c>
      <c r="E85" s="164" t="s">
        <v>778</v>
      </c>
      <c r="F85" s="164" t="s">
        <v>779</v>
      </c>
      <c r="G85" s="164" t="s">
        <v>602</v>
      </c>
      <c r="H85" s="164" t="s">
        <v>689</v>
      </c>
    </row>
    <row r="86" spans="1:8">
      <c r="A86" s="164">
        <v>85</v>
      </c>
      <c r="B86" s="164" t="s">
        <v>774</v>
      </c>
      <c r="C86" s="164" t="s">
        <v>776</v>
      </c>
      <c r="D86" s="164" t="s">
        <v>777</v>
      </c>
      <c r="E86" s="164" t="s">
        <v>780</v>
      </c>
      <c r="F86" s="164" t="s">
        <v>781</v>
      </c>
      <c r="G86" s="164" t="s">
        <v>782</v>
      </c>
      <c r="H86" s="164" t="s">
        <v>593</v>
      </c>
    </row>
    <row r="87" spans="1:8">
      <c r="A87" s="164">
        <v>86</v>
      </c>
      <c r="B87" s="164" t="s">
        <v>774</v>
      </c>
      <c r="C87" s="164" t="s">
        <v>776</v>
      </c>
      <c r="D87" s="164" t="s">
        <v>777</v>
      </c>
      <c r="E87" s="164" t="s">
        <v>783</v>
      </c>
      <c r="F87" s="164" t="s">
        <v>784</v>
      </c>
      <c r="G87" s="164" t="s">
        <v>785</v>
      </c>
      <c r="H87" s="164" t="s">
        <v>593</v>
      </c>
    </row>
    <row r="88" spans="1:8">
      <c r="A88" s="164">
        <v>87</v>
      </c>
      <c r="B88" s="164" t="s">
        <v>774</v>
      </c>
      <c r="C88" s="164" t="s">
        <v>776</v>
      </c>
      <c r="D88" s="164" t="s">
        <v>777</v>
      </c>
      <c r="E88" s="164" t="s">
        <v>786</v>
      </c>
      <c r="F88" s="164" t="s">
        <v>787</v>
      </c>
      <c r="G88" s="164" t="s">
        <v>782</v>
      </c>
      <c r="H88" s="164" t="s">
        <v>593</v>
      </c>
    </row>
    <row r="89" spans="1:8">
      <c r="A89" s="164">
        <v>88</v>
      </c>
      <c r="B89" s="164" t="s">
        <v>788</v>
      </c>
      <c r="C89" s="164" t="s">
        <v>788</v>
      </c>
      <c r="D89" s="164" t="s">
        <v>789</v>
      </c>
      <c r="E89" s="164" t="s">
        <v>790</v>
      </c>
      <c r="F89" s="164" t="s">
        <v>791</v>
      </c>
      <c r="G89" s="164" t="s">
        <v>602</v>
      </c>
      <c r="H89" s="164" t="s">
        <v>593</v>
      </c>
    </row>
    <row r="90" spans="1:8">
      <c r="A90" s="164">
        <v>89</v>
      </c>
      <c r="B90" s="164" t="s">
        <v>788</v>
      </c>
      <c r="C90" s="164" t="s">
        <v>788</v>
      </c>
      <c r="D90" s="164" t="s">
        <v>789</v>
      </c>
      <c r="E90" s="164" t="s">
        <v>677</v>
      </c>
      <c r="F90" s="164" t="s">
        <v>678</v>
      </c>
      <c r="G90" s="164" t="s">
        <v>679</v>
      </c>
      <c r="H90" s="164" t="s">
        <v>593</v>
      </c>
    </row>
    <row r="91" spans="1:8">
      <c r="A91" s="164">
        <v>90</v>
      </c>
      <c r="B91" s="164" t="s">
        <v>788</v>
      </c>
      <c r="C91" s="164" t="s">
        <v>788</v>
      </c>
      <c r="D91" s="164" t="s">
        <v>789</v>
      </c>
      <c r="E91" s="164" t="s">
        <v>792</v>
      </c>
      <c r="F91" s="164" t="s">
        <v>793</v>
      </c>
      <c r="G91" s="164" t="s">
        <v>602</v>
      </c>
      <c r="H91" s="164" t="s">
        <v>593</v>
      </c>
    </row>
    <row r="92" spans="1:8">
      <c r="A92" s="164">
        <v>91</v>
      </c>
      <c r="B92" s="164" t="s">
        <v>788</v>
      </c>
      <c r="C92" s="164" t="s">
        <v>788</v>
      </c>
      <c r="D92" s="164" t="s">
        <v>789</v>
      </c>
      <c r="E92" s="164" t="s">
        <v>794</v>
      </c>
      <c r="F92" s="164" t="s">
        <v>795</v>
      </c>
      <c r="G92" s="164" t="s">
        <v>796</v>
      </c>
      <c r="H92" s="164" t="s">
        <v>664</v>
      </c>
    </row>
    <row r="93" spans="1:8">
      <c r="A93" s="164">
        <v>92</v>
      </c>
      <c r="B93" s="164" t="s">
        <v>788</v>
      </c>
      <c r="C93" s="164" t="s">
        <v>788</v>
      </c>
      <c r="D93" s="164" t="s">
        <v>789</v>
      </c>
      <c r="E93" s="164" t="s">
        <v>794</v>
      </c>
      <c r="F93" s="164" t="s">
        <v>795</v>
      </c>
      <c r="G93" s="164" t="s">
        <v>796</v>
      </c>
      <c r="H93" s="164" t="s">
        <v>689</v>
      </c>
    </row>
    <row r="94" spans="1:8">
      <c r="A94" s="164">
        <v>93</v>
      </c>
      <c r="B94" s="164" t="s">
        <v>797</v>
      </c>
      <c r="C94" s="164" t="s">
        <v>797</v>
      </c>
      <c r="D94" s="164" t="s">
        <v>798</v>
      </c>
      <c r="E94" s="164" t="s">
        <v>677</v>
      </c>
      <c r="F94" s="164" t="s">
        <v>678</v>
      </c>
      <c r="G94" s="164" t="s">
        <v>679</v>
      </c>
      <c r="H94" s="164" t="s">
        <v>593</v>
      </c>
    </row>
    <row r="95" spans="1:8">
      <c r="A95" s="164">
        <v>94</v>
      </c>
      <c r="B95" s="164" t="s">
        <v>797</v>
      </c>
      <c r="C95" s="164" t="s">
        <v>797</v>
      </c>
      <c r="D95" s="164" t="s">
        <v>798</v>
      </c>
      <c r="E95" s="164" t="s">
        <v>799</v>
      </c>
      <c r="F95" s="164" t="s">
        <v>800</v>
      </c>
      <c r="G95" s="164" t="s">
        <v>801</v>
      </c>
      <c r="H95" s="164" t="s">
        <v>593</v>
      </c>
    </row>
    <row r="96" spans="1:8">
      <c r="A96" s="164">
        <v>95</v>
      </c>
      <c r="B96" s="164" t="s">
        <v>797</v>
      </c>
      <c r="C96" s="164" t="s">
        <v>797</v>
      </c>
      <c r="D96" s="164" t="s">
        <v>798</v>
      </c>
      <c r="E96" s="164" t="s">
        <v>802</v>
      </c>
      <c r="F96" s="164" t="s">
        <v>803</v>
      </c>
      <c r="G96" s="164" t="s">
        <v>801</v>
      </c>
      <c r="H96" s="164" t="s">
        <v>593</v>
      </c>
    </row>
    <row r="97" spans="1:8">
      <c r="A97" s="164">
        <v>96</v>
      </c>
      <c r="B97" s="164" t="s">
        <v>804</v>
      </c>
      <c r="C97" s="164" t="s">
        <v>804</v>
      </c>
      <c r="D97" s="164" t="s">
        <v>805</v>
      </c>
      <c r="E97" s="164" t="s">
        <v>806</v>
      </c>
      <c r="F97" s="164" t="s">
        <v>807</v>
      </c>
      <c r="G97" s="164" t="s">
        <v>808</v>
      </c>
      <c r="H97" s="164" t="s">
        <v>593</v>
      </c>
    </row>
    <row r="98" spans="1:8">
      <c r="A98" s="164">
        <v>97</v>
      </c>
      <c r="B98" s="164" t="s">
        <v>804</v>
      </c>
      <c r="C98" s="164" t="s">
        <v>804</v>
      </c>
      <c r="D98" s="164" t="s">
        <v>805</v>
      </c>
      <c r="E98" s="164" t="s">
        <v>809</v>
      </c>
      <c r="F98" s="164" t="s">
        <v>810</v>
      </c>
      <c r="G98" s="164" t="s">
        <v>811</v>
      </c>
      <c r="H98" s="164" t="s">
        <v>593</v>
      </c>
    </row>
    <row r="99" spans="1:8">
      <c r="A99" s="164">
        <v>98</v>
      </c>
      <c r="B99" s="164" t="s">
        <v>804</v>
      </c>
      <c r="C99" s="164" t="s">
        <v>804</v>
      </c>
      <c r="D99" s="164" t="s">
        <v>805</v>
      </c>
      <c r="E99" s="164" t="s">
        <v>812</v>
      </c>
      <c r="F99" s="164" t="s">
        <v>813</v>
      </c>
      <c r="G99" s="164" t="s">
        <v>814</v>
      </c>
      <c r="H99" s="164" t="s">
        <v>664</v>
      </c>
    </row>
    <row r="100" spans="1:8">
      <c r="A100" s="164">
        <v>99</v>
      </c>
      <c r="B100" s="164" t="s">
        <v>815</v>
      </c>
      <c r="C100" s="164" t="s">
        <v>815</v>
      </c>
      <c r="D100" s="164" t="s">
        <v>816</v>
      </c>
      <c r="E100" s="164" t="s">
        <v>817</v>
      </c>
      <c r="F100" s="164" t="s">
        <v>818</v>
      </c>
      <c r="G100" s="164" t="s">
        <v>819</v>
      </c>
      <c r="H100" s="164" t="s">
        <v>593</v>
      </c>
    </row>
    <row r="101" spans="1:8">
      <c r="A101" s="164">
        <v>100</v>
      </c>
      <c r="B101" s="164" t="s">
        <v>815</v>
      </c>
      <c r="C101" s="164" t="s">
        <v>815</v>
      </c>
      <c r="D101" s="164" t="s">
        <v>816</v>
      </c>
      <c r="E101" s="164" t="s">
        <v>820</v>
      </c>
      <c r="F101" s="164" t="s">
        <v>821</v>
      </c>
      <c r="G101" s="164" t="s">
        <v>651</v>
      </c>
      <c r="H101" s="164" t="s">
        <v>593</v>
      </c>
    </row>
    <row r="102" spans="1:8">
      <c r="A102" s="164">
        <v>101</v>
      </c>
      <c r="B102" s="164" t="s">
        <v>815</v>
      </c>
      <c r="C102" s="164" t="s">
        <v>815</v>
      </c>
      <c r="D102" s="164" t="s">
        <v>816</v>
      </c>
      <c r="E102" s="164" t="s">
        <v>686</v>
      </c>
      <c r="F102" s="164" t="s">
        <v>687</v>
      </c>
      <c r="G102" s="164" t="s">
        <v>688</v>
      </c>
      <c r="H102" s="164" t="s">
        <v>689</v>
      </c>
    </row>
    <row r="103" spans="1:8">
      <c r="A103" s="164">
        <v>102</v>
      </c>
      <c r="B103" s="164" t="s">
        <v>815</v>
      </c>
      <c r="C103" s="164" t="s">
        <v>815</v>
      </c>
      <c r="D103" s="164" t="s">
        <v>816</v>
      </c>
      <c r="E103" s="164" t="s">
        <v>686</v>
      </c>
      <c r="F103" s="164" t="s">
        <v>687</v>
      </c>
      <c r="G103" s="164" t="s">
        <v>688</v>
      </c>
      <c r="H103" s="164" t="s">
        <v>664</v>
      </c>
    </row>
    <row r="104" spans="1:8">
      <c r="A104" s="164">
        <v>103</v>
      </c>
      <c r="B104" s="164" t="s">
        <v>815</v>
      </c>
      <c r="C104" s="164" t="s">
        <v>815</v>
      </c>
      <c r="D104" s="164" t="s">
        <v>816</v>
      </c>
      <c r="E104" s="164" t="s">
        <v>822</v>
      </c>
      <c r="F104" s="164" t="s">
        <v>823</v>
      </c>
      <c r="G104" s="164" t="s">
        <v>819</v>
      </c>
      <c r="H104" s="164" t="s">
        <v>664</v>
      </c>
    </row>
    <row r="105" spans="1:8">
      <c r="A105" s="164">
        <v>104</v>
      </c>
      <c r="B105" s="164" t="s">
        <v>824</v>
      </c>
      <c r="C105" s="164" t="s">
        <v>824</v>
      </c>
      <c r="D105" s="164" t="s">
        <v>825</v>
      </c>
      <c r="E105" s="164" t="s">
        <v>826</v>
      </c>
      <c r="F105" s="164" t="s">
        <v>827</v>
      </c>
      <c r="G105" s="164" t="s">
        <v>828</v>
      </c>
      <c r="H105" s="164" t="s">
        <v>593</v>
      </c>
    </row>
    <row r="106" spans="1:8">
      <c r="A106" s="164">
        <v>105</v>
      </c>
      <c r="B106" s="164" t="s">
        <v>824</v>
      </c>
      <c r="C106" s="164" t="s">
        <v>824</v>
      </c>
      <c r="D106" s="164" t="s">
        <v>825</v>
      </c>
      <c r="E106" s="164" t="s">
        <v>829</v>
      </c>
      <c r="F106" s="164" t="s">
        <v>830</v>
      </c>
      <c r="G106" s="164" t="s">
        <v>828</v>
      </c>
      <c r="H106" s="164" t="s">
        <v>593</v>
      </c>
    </row>
    <row r="107" spans="1:8">
      <c r="A107" s="164">
        <v>106</v>
      </c>
      <c r="B107" s="164" t="s">
        <v>831</v>
      </c>
      <c r="C107" s="164" t="s">
        <v>831</v>
      </c>
      <c r="D107" s="164" t="s">
        <v>832</v>
      </c>
      <c r="E107" s="164" t="s">
        <v>833</v>
      </c>
      <c r="F107" s="164" t="s">
        <v>834</v>
      </c>
      <c r="G107" s="164" t="s">
        <v>835</v>
      </c>
      <c r="H107" s="164" t="s">
        <v>593</v>
      </c>
    </row>
    <row r="108" spans="1:8">
      <c r="A108" s="164">
        <v>107</v>
      </c>
      <c r="B108" s="164" t="s">
        <v>831</v>
      </c>
      <c r="C108" s="164" t="s">
        <v>831</v>
      </c>
      <c r="D108" s="164" t="s">
        <v>832</v>
      </c>
      <c r="E108" s="164" t="s">
        <v>677</v>
      </c>
      <c r="F108" s="164" t="s">
        <v>678</v>
      </c>
      <c r="G108" s="164" t="s">
        <v>679</v>
      </c>
      <c r="H108" s="164" t="s">
        <v>593</v>
      </c>
    </row>
    <row r="109" spans="1:8">
      <c r="A109" s="164">
        <v>108</v>
      </c>
      <c r="B109" s="164" t="s">
        <v>831</v>
      </c>
      <c r="C109" s="164" t="s">
        <v>831</v>
      </c>
      <c r="D109" s="164" t="s">
        <v>832</v>
      </c>
      <c r="E109" s="164" t="s">
        <v>836</v>
      </c>
      <c r="F109" s="164" t="s">
        <v>837</v>
      </c>
      <c r="G109" s="164" t="s">
        <v>835</v>
      </c>
      <c r="H109" s="164" t="s">
        <v>522</v>
      </c>
    </row>
    <row r="110" spans="1:8">
      <c r="A110" s="164">
        <v>109</v>
      </c>
      <c r="B110" s="164" t="s">
        <v>831</v>
      </c>
      <c r="C110" s="164" t="s">
        <v>831</v>
      </c>
      <c r="D110" s="164" t="s">
        <v>832</v>
      </c>
      <c r="E110" s="164" t="s">
        <v>838</v>
      </c>
      <c r="F110" s="164" t="s">
        <v>839</v>
      </c>
      <c r="G110" s="164" t="s">
        <v>835</v>
      </c>
      <c r="H110" s="164" t="s">
        <v>593</v>
      </c>
    </row>
    <row r="111" spans="1:8">
      <c r="A111" s="164">
        <v>110</v>
      </c>
      <c r="B111" s="164" t="s">
        <v>831</v>
      </c>
      <c r="C111" s="164" t="s">
        <v>831</v>
      </c>
      <c r="D111" s="164" t="s">
        <v>832</v>
      </c>
      <c r="E111" s="164" t="s">
        <v>686</v>
      </c>
      <c r="F111" s="164" t="s">
        <v>687</v>
      </c>
      <c r="G111" s="164" t="s">
        <v>688</v>
      </c>
      <c r="H111" s="164" t="s">
        <v>664</v>
      </c>
    </row>
    <row r="112" spans="1:8">
      <c r="A112" s="164">
        <v>111</v>
      </c>
      <c r="B112" s="164" t="s">
        <v>831</v>
      </c>
      <c r="C112" s="164" t="s">
        <v>831</v>
      </c>
      <c r="D112" s="164" t="s">
        <v>832</v>
      </c>
      <c r="E112" s="164" t="s">
        <v>686</v>
      </c>
      <c r="F112" s="164" t="s">
        <v>687</v>
      </c>
      <c r="G112" s="164" t="s">
        <v>688</v>
      </c>
      <c r="H112" s="164" t="s">
        <v>689</v>
      </c>
    </row>
    <row r="113" spans="1:8">
      <c r="A113" s="164">
        <v>112</v>
      </c>
      <c r="B113" s="164" t="s">
        <v>831</v>
      </c>
      <c r="C113" s="164" t="s">
        <v>831</v>
      </c>
      <c r="D113" s="164" t="s">
        <v>832</v>
      </c>
      <c r="E113" s="164" t="s">
        <v>840</v>
      </c>
      <c r="F113" s="164" t="s">
        <v>841</v>
      </c>
      <c r="G113" s="164" t="s">
        <v>651</v>
      </c>
      <c r="H113" s="164" t="s">
        <v>664</v>
      </c>
    </row>
    <row r="114" spans="1:8">
      <c r="A114" s="164">
        <v>113</v>
      </c>
      <c r="B114" s="164" t="s">
        <v>831</v>
      </c>
      <c r="C114" s="164" t="s">
        <v>831</v>
      </c>
      <c r="D114" s="164" t="s">
        <v>832</v>
      </c>
      <c r="E114" s="164" t="s">
        <v>840</v>
      </c>
      <c r="F114" s="164" t="s">
        <v>841</v>
      </c>
      <c r="G114" s="164" t="s">
        <v>651</v>
      </c>
      <c r="H114" s="164" t="s">
        <v>689</v>
      </c>
    </row>
    <row r="115" spans="1:8">
      <c r="A115" s="164">
        <v>114</v>
      </c>
      <c r="B115" s="164" t="s">
        <v>831</v>
      </c>
      <c r="C115" s="164" t="s">
        <v>831</v>
      </c>
      <c r="D115" s="164" t="s">
        <v>832</v>
      </c>
      <c r="E115" s="164" t="s">
        <v>842</v>
      </c>
      <c r="F115" s="164" t="s">
        <v>843</v>
      </c>
      <c r="G115" s="164" t="s">
        <v>651</v>
      </c>
      <c r="H115" s="164" t="s">
        <v>593</v>
      </c>
    </row>
    <row r="116" spans="1:8">
      <c r="A116" s="164">
        <v>115</v>
      </c>
      <c r="B116" s="164" t="s">
        <v>831</v>
      </c>
      <c r="C116" s="164" t="s">
        <v>831</v>
      </c>
      <c r="D116" s="164" t="s">
        <v>832</v>
      </c>
      <c r="E116" s="164" t="s">
        <v>844</v>
      </c>
      <c r="F116" s="164" t="s">
        <v>845</v>
      </c>
      <c r="G116" s="164" t="s">
        <v>835</v>
      </c>
      <c r="H116" s="164" t="s">
        <v>522</v>
      </c>
    </row>
    <row r="117" spans="1:8">
      <c r="A117" s="164">
        <v>116</v>
      </c>
      <c r="B117" s="164" t="s">
        <v>831</v>
      </c>
      <c r="C117" s="164" t="s">
        <v>831</v>
      </c>
      <c r="D117" s="164" t="s">
        <v>832</v>
      </c>
      <c r="E117" s="164" t="s">
        <v>846</v>
      </c>
      <c r="F117" s="164" t="s">
        <v>847</v>
      </c>
      <c r="G117" s="164" t="s">
        <v>835</v>
      </c>
      <c r="H117" s="164" t="s">
        <v>593</v>
      </c>
    </row>
    <row r="118" spans="1:8">
      <c r="A118" s="164">
        <v>117</v>
      </c>
      <c r="B118" s="164" t="s">
        <v>848</v>
      </c>
      <c r="C118" s="164" t="s">
        <v>848</v>
      </c>
      <c r="D118" s="164" t="s">
        <v>849</v>
      </c>
      <c r="E118" s="164" t="s">
        <v>850</v>
      </c>
      <c r="F118" s="164" t="s">
        <v>851</v>
      </c>
      <c r="G118" s="164" t="s">
        <v>852</v>
      </c>
      <c r="H118" s="164" t="s">
        <v>853</v>
      </c>
    </row>
    <row r="119" spans="1:8">
      <c r="A119" s="164">
        <v>118</v>
      </c>
      <c r="B119" s="164" t="s">
        <v>848</v>
      </c>
      <c r="C119" s="164" t="s">
        <v>848</v>
      </c>
      <c r="D119" s="164" t="s">
        <v>849</v>
      </c>
      <c r="E119" s="164" t="s">
        <v>854</v>
      </c>
      <c r="F119" s="164" t="s">
        <v>855</v>
      </c>
      <c r="G119" s="164" t="s">
        <v>856</v>
      </c>
      <c r="H119" s="164" t="s">
        <v>593</v>
      </c>
    </row>
    <row r="120" spans="1:8">
      <c r="A120" s="164">
        <v>119</v>
      </c>
      <c r="B120" s="164" t="s">
        <v>848</v>
      </c>
      <c r="C120" s="164" t="s">
        <v>848</v>
      </c>
      <c r="D120" s="164" t="s">
        <v>849</v>
      </c>
      <c r="E120" s="164" t="s">
        <v>857</v>
      </c>
      <c r="F120" s="164" t="s">
        <v>858</v>
      </c>
      <c r="G120" s="164" t="s">
        <v>651</v>
      </c>
      <c r="H120" s="164" t="s">
        <v>522</v>
      </c>
    </row>
    <row r="121" spans="1:8">
      <c r="A121" s="164">
        <v>120</v>
      </c>
      <c r="B121" s="164" t="s">
        <v>848</v>
      </c>
      <c r="C121" s="164" t="s">
        <v>848</v>
      </c>
      <c r="D121" s="164" t="s">
        <v>849</v>
      </c>
      <c r="E121" s="164" t="s">
        <v>677</v>
      </c>
      <c r="F121" s="164" t="s">
        <v>678</v>
      </c>
      <c r="G121" s="164" t="s">
        <v>679</v>
      </c>
      <c r="H121" s="164" t="s">
        <v>593</v>
      </c>
    </row>
    <row r="122" spans="1:8">
      <c r="A122" s="164">
        <v>121</v>
      </c>
      <c r="B122" s="164" t="s">
        <v>848</v>
      </c>
      <c r="C122" s="164" t="s">
        <v>848</v>
      </c>
      <c r="D122" s="164" t="s">
        <v>849</v>
      </c>
      <c r="E122" s="164" t="s">
        <v>859</v>
      </c>
      <c r="F122" s="164" t="s">
        <v>860</v>
      </c>
      <c r="G122" s="164" t="s">
        <v>861</v>
      </c>
      <c r="H122" s="164" t="s">
        <v>593</v>
      </c>
    </row>
    <row r="123" spans="1:8">
      <c r="A123" s="164">
        <v>122</v>
      </c>
      <c r="B123" s="164" t="s">
        <v>848</v>
      </c>
      <c r="C123" s="164" t="s">
        <v>848</v>
      </c>
      <c r="D123" s="164" t="s">
        <v>849</v>
      </c>
      <c r="E123" s="164" t="s">
        <v>862</v>
      </c>
      <c r="F123" s="164" t="s">
        <v>863</v>
      </c>
      <c r="G123" s="164" t="s">
        <v>864</v>
      </c>
      <c r="H123" s="164" t="s">
        <v>664</v>
      </c>
    </row>
    <row r="124" spans="1:8">
      <c r="A124" s="164">
        <v>123</v>
      </c>
      <c r="B124" s="164" t="s">
        <v>848</v>
      </c>
      <c r="C124" s="164" t="s">
        <v>848</v>
      </c>
      <c r="D124" s="164" t="s">
        <v>849</v>
      </c>
      <c r="E124" s="164" t="s">
        <v>686</v>
      </c>
      <c r="F124" s="164" t="s">
        <v>687</v>
      </c>
      <c r="G124" s="164" t="s">
        <v>688</v>
      </c>
      <c r="H124" s="164" t="s">
        <v>664</v>
      </c>
    </row>
    <row r="125" spans="1:8">
      <c r="A125" s="164">
        <v>124</v>
      </c>
      <c r="B125" s="164" t="s">
        <v>848</v>
      </c>
      <c r="C125" s="164" t="s">
        <v>848</v>
      </c>
      <c r="D125" s="164" t="s">
        <v>849</v>
      </c>
      <c r="E125" s="164" t="s">
        <v>686</v>
      </c>
      <c r="F125" s="164" t="s">
        <v>687</v>
      </c>
      <c r="G125" s="164" t="s">
        <v>688</v>
      </c>
      <c r="H125" s="164" t="s">
        <v>689</v>
      </c>
    </row>
    <row r="126" spans="1:8">
      <c r="A126" s="164">
        <v>125</v>
      </c>
      <c r="B126" s="164" t="s">
        <v>848</v>
      </c>
      <c r="C126" s="164" t="s">
        <v>848</v>
      </c>
      <c r="D126" s="164" t="s">
        <v>849</v>
      </c>
      <c r="E126" s="164" t="s">
        <v>865</v>
      </c>
      <c r="F126" s="164" t="s">
        <v>866</v>
      </c>
      <c r="G126" s="164" t="s">
        <v>867</v>
      </c>
      <c r="H126" s="164" t="s">
        <v>593</v>
      </c>
    </row>
    <row r="127" spans="1:8">
      <c r="A127" s="164">
        <v>126</v>
      </c>
      <c r="B127" s="164" t="s">
        <v>848</v>
      </c>
      <c r="C127" s="164" t="s">
        <v>848</v>
      </c>
      <c r="D127" s="164" t="s">
        <v>849</v>
      </c>
      <c r="E127" s="164" t="s">
        <v>868</v>
      </c>
      <c r="F127" s="164" t="s">
        <v>869</v>
      </c>
      <c r="G127" s="164" t="s">
        <v>651</v>
      </c>
      <c r="H127" s="164" t="s">
        <v>689</v>
      </c>
    </row>
    <row r="128" spans="1:8">
      <c r="A128" s="164">
        <v>127</v>
      </c>
      <c r="B128" s="164" t="s">
        <v>848</v>
      </c>
      <c r="C128" s="164" t="s">
        <v>848</v>
      </c>
      <c r="D128" s="164" t="s">
        <v>849</v>
      </c>
      <c r="E128" s="164" t="s">
        <v>870</v>
      </c>
      <c r="F128" s="164" t="s">
        <v>871</v>
      </c>
      <c r="G128" s="164" t="s">
        <v>651</v>
      </c>
      <c r="H128" s="164" t="s">
        <v>664</v>
      </c>
    </row>
    <row r="129" spans="1:8">
      <c r="A129" s="164">
        <v>128</v>
      </c>
      <c r="B129" s="164" t="s">
        <v>848</v>
      </c>
      <c r="C129" s="164" t="s">
        <v>848</v>
      </c>
      <c r="D129" s="164" t="s">
        <v>849</v>
      </c>
      <c r="E129" s="164" t="s">
        <v>872</v>
      </c>
      <c r="F129" s="164" t="s">
        <v>873</v>
      </c>
      <c r="G129" s="164" t="s">
        <v>651</v>
      </c>
      <c r="H129" s="164" t="s">
        <v>618</v>
      </c>
    </row>
    <row r="130" spans="1:8">
      <c r="A130" s="164">
        <v>129</v>
      </c>
      <c r="B130" s="164" t="s">
        <v>848</v>
      </c>
      <c r="C130" s="164" t="s">
        <v>848</v>
      </c>
      <c r="D130" s="164" t="s">
        <v>849</v>
      </c>
      <c r="E130" s="164" t="s">
        <v>874</v>
      </c>
      <c r="F130" s="164" t="s">
        <v>875</v>
      </c>
      <c r="G130" s="164" t="s">
        <v>651</v>
      </c>
      <c r="H130" s="164" t="s">
        <v>593</v>
      </c>
    </row>
    <row r="131" spans="1:8">
      <c r="A131" s="164">
        <v>130</v>
      </c>
      <c r="B131" s="164" t="s">
        <v>848</v>
      </c>
      <c r="C131" s="164" t="s">
        <v>848</v>
      </c>
      <c r="D131" s="164" t="s">
        <v>849</v>
      </c>
      <c r="E131" s="164" t="s">
        <v>876</v>
      </c>
      <c r="F131" s="164" t="s">
        <v>877</v>
      </c>
      <c r="G131" s="164" t="s">
        <v>796</v>
      </c>
      <c r="H131" s="164" t="s">
        <v>522</v>
      </c>
    </row>
    <row r="132" spans="1:8">
      <c r="A132" s="164">
        <v>131</v>
      </c>
      <c r="B132" s="164" t="s">
        <v>848</v>
      </c>
      <c r="C132" s="164" t="s">
        <v>848</v>
      </c>
      <c r="D132" s="164" t="s">
        <v>849</v>
      </c>
      <c r="E132" s="164" t="s">
        <v>878</v>
      </c>
      <c r="F132" s="164" t="s">
        <v>678</v>
      </c>
      <c r="G132" s="164" t="s">
        <v>879</v>
      </c>
      <c r="H132" s="164" t="s">
        <v>593</v>
      </c>
    </row>
    <row r="133" spans="1:8">
      <c r="A133" s="164">
        <v>132</v>
      </c>
      <c r="B133" s="164" t="s">
        <v>848</v>
      </c>
      <c r="C133" s="164" t="s">
        <v>848</v>
      </c>
      <c r="D133" s="164" t="s">
        <v>849</v>
      </c>
      <c r="E133" s="164" t="s">
        <v>621</v>
      </c>
      <c r="F133" s="164" t="s">
        <v>622</v>
      </c>
      <c r="G133" s="164" t="s">
        <v>623</v>
      </c>
      <c r="H133" s="164" t="s">
        <v>593</v>
      </c>
    </row>
    <row r="134" spans="1:8">
      <c r="A134" s="164">
        <v>133</v>
      </c>
      <c r="B134" s="164" t="s">
        <v>848</v>
      </c>
      <c r="C134" s="164" t="s">
        <v>848</v>
      </c>
      <c r="D134" s="164" t="s">
        <v>849</v>
      </c>
      <c r="E134" s="164" t="s">
        <v>880</v>
      </c>
      <c r="F134" s="164" t="s">
        <v>881</v>
      </c>
      <c r="G134" s="164" t="s">
        <v>882</v>
      </c>
      <c r="H134" s="164" t="s">
        <v>593</v>
      </c>
    </row>
    <row r="135" spans="1:8">
      <c r="A135" s="164">
        <v>134</v>
      </c>
      <c r="B135" s="164" t="s">
        <v>848</v>
      </c>
      <c r="C135" s="164" t="s">
        <v>848</v>
      </c>
      <c r="D135" s="164" t="s">
        <v>849</v>
      </c>
      <c r="E135" s="164" t="s">
        <v>883</v>
      </c>
      <c r="F135" s="164" t="s">
        <v>884</v>
      </c>
      <c r="G135" s="164" t="s">
        <v>867</v>
      </c>
      <c r="H135" s="164" t="s">
        <v>593</v>
      </c>
    </row>
    <row r="136" spans="1:8">
      <c r="A136" s="164">
        <v>135</v>
      </c>
      <c r="B136" s="164" t="s">
        <v>848</v>
      </c>
      <c r="C136" s="164" t="s">
        <v>848</v>
      </c>
      <c r="D136" s="164" t="s">
        <v>849</v>
      </c>
      <c r="E136" s="164" t="s">
        <v>885</v>
      </c>
      <c r="F136" s="164" t="s">
        <v>886</v>
      </c>
      <c r="G136" s="164" t="s">
        <v>861</v>
      </c>
      <c r="H136" s="164" t="s">
        <v>593</v>
      </c>
    </row>
    <row r="137" spans="1:8">
      <c r="A137" s="164">
        <v>136</v>
      </c>
      <c r="B137" s="164" t="s">
        <v>848</v>
      </c>
      <c r="C137" s="164" t="s">
        <v>848</v>
      </c>
      <c r="D137" s="164" t="s">
        <v>849</v>
      </c>
      <c r="E137" s="164" t="s">
        <v>887</v>
      </c>
      <c r="F137" s="164" t="s">
        <v>888</v>
      </c>
      <c r="G137" s="164" t="s">
        <v>889</v>
      </c>
      <c r="H137" s="164" t="s">
        <v>522</v>
      </c>
    </row>
    <row r="138" spans="1:8">
      <c r="A138" s="164">
        <v>137</v>
      </c>
      <c r="B138" s="164" t="s">
        <v>848</v>
      </c>
      <c r="C138" s="164" t="s">
        <v>848</v>
      </c>
      <c r="D138" s="164" t="s">
        <v>849</v>
      </c>
      <c r="E138" s="164" t="s">
        <v>890</v>
      </c>
      <c r="F138" s="164" t="s">
        <v>891</v>
      </c>
      <c r="G138" s="164" t="s">
        <v>892</v>
      </c>
      <c r="H138" s="164" t="s">
        <v>664</v>
      </c>
    </row>
    <row r="139" spans="1:8">
      <c r="A139" s="164">
        <v>138</v>
      </c>
      <c r="B139" s="164" t="s">
        <v>848</v>
      </c>
      <c r="C139" s="164" t="s">
        <v>848</v>
      </c>
      <c r="D139" s="164" t="s">
        <v>849</v>
      </c>
      <c r="E139" s="164" t="s">
        <v>893</v>
      </c>
      <c r="F139" s="164" t="s">
        <v>894</v>
      </c>
      <c r="G139" s="164" t="s">
        <v>889</v>
      </c>
      <c r="H139" s="164" t="s">
        <v>593</v>
      </c>
    </row>
    <row r="140" spans="1:8">
      <c r="A140" s="164">
        <v>139</v>
      </c>
      <c r="B140" s="164" t="s">
        <v>848</v>
      </c>
      <c r="C140" s="164" t="s">
        <v>848</v>
      </c>
      <c r="D140" s="164" t="s">
        <v>849</v>
      </c>
      <c r="E140" s="164" t="s">
        <v>895</v>
      </c>
      <c r="F140" s="164" t="s">
        <v>896</v>
      </c>
      <c r="G140" s="164" t="s">
        <v>889</v>
      </c>
      <c r="H140" s="164" t="s">
        <v>522</v>
      </c>
    </row>
    <row r="141" spans="1:8">
      <c r="A141" s="164">
        <v>140</v>
      </c>
      <c r="B141" s="164" t="s">
        <v>848</v>
      </c>
      <c r="C141" s="164" t="s">
        <v>848</v>
      </c>
      <c r="D141" s="164" t="s">
        <v>849</v>
      </c>
      <c r="E141" s="164" t="s">
        <v>897</v>
      </c>
      <c r="F141" s="164" t="s">
        <v>898</v>
      </c>
      <c r="G141" s="164" t="s">
        <v>617</v>
      </c>
      <c r="H141" s="164" t="s">
        <v>593</v>
      </c>
    </row>
    <row r="142" spans="1:8">
      <c r="A142" s="164">
        <v>141</v>
      </c>
      <c r="B142" s="164" t="s">
        <v>848</v>
      </c>
      <c r="C142" s="164" t="s">
        <v>848</v>
      </c>
      <c r="D142" s="164" t="s">
        <v>849</v>
      </c>
      <c r="E142" s="164" t="s">
        <v>649</v>
      </c>
      <c r="F142" s="164" t="s">
        <v>650</v>
      </c>
      <c r="G142" s="164" t="s">
        <v>651</v>
      </c>
      <c r="H142" s="164" t="s">
        <v>593</v>
      </c>
    </row>
    <row r="143" spans="1:8">
      <c r="A143" s="164">
        <v>142</v>
      </c>
      <c r="B143" s="164" t="s">
        <v>848</v>
      </c>
      <c r="C143" s="164" t="s">
        <v>848</v>
      </c>
      <c r="D143" s="164" t="s">
        <v>849</v>
      </c>
      <c r="E143" s="164" t="s">
        <v>899</v>
      </c>
      <c r="F143" s="164" t="s">
        <v>900</v>
      </c>
      <c r="G143" s="164" t="s">
        <v>867</v>
      </c>
      <c r="H143" s="164" t="s">
        <v>593</v>
      </c>
    </row>
    <row r="144" spans="1:8">
      <c r="A144" s="164">
        <v>143</v>
      </c>
      <c r="B144" s="164" t="s">
        <v>848</v>
      </c>
      <c r="C144" s="164" t="s">
        <v>848</v>
      </c>
      <c r="D144" s="164" t="s">
        <v>849</v>
      </c>
      <c r="E144" s="164" t="s">
        <v>901</v>
      </c>
      <c r="F144" s="164" t="s">
        <v>902</v>
      </c>
      <c r="G144" s="164" t="s">
        <v>867</v>
      </c>
      <c r="H144" s="164" t="s">
        <v>664</v>
      </c>
    </row>
    <row r="145" spans="1:8">
      <c r="A145" s="164">
        <v>144</v>
      </c>
      <c r="B145" s="164" t="s">
        <v>848</v>
      </c>
      <c r="C145" s="164" t="s">
        <v>848</v>
      </c>
      <c r="D145" s="164" t="s">
        <v>849</v>
      </c>
      <c r="E145" s="164" t="s">
        <v>903</v>
      </c>
      <c r="F145" s="164" t="s">
        <v>904</v>
      </c>
      <c r="G145" s="164" t="s">
        <v>889</v>
      </c>
      <c r="H145" s="164" t="s">
        <v>593</v>
      </c>
    </row>
    <row r="146" spans="1:8">
      <c r="A146" s="164">
        <v>145</v>
      </c>
      <c r="B146" s="164" t="s">
        <v>848</v>
      </c>
      <c r="C146" s="164" t="s">
        <v>848</v>
      </c>
      <c r="D146" s="164" t="s">
        <v>849</v>
      </c>
      <c r="E146" s="164" t="s">
        <v>905</v>
      </c>
      <c r="F146" s="164" t="s">
        <v>906</v>
      </c>
      <c r="G146" s="164" t="s">
        <v>882</v>
      </c>
      <c r="H146" s="164" t="s">
        <v>593</v>
      </c>
    </row>
    <row r="147" spans="1:8">
      <c r="A147" s="164">
        <v>146</v>
      </c>
      <c r="B147" s="164" t="s">
        <v>848</v>
      </c>
      <c r="C147" s="164" t="s">
        <v>848</v>
      </c>
      <c r="D147" s="164" t="s">
        <v>849</v>
      </c>
      <c r="E147" s="164" t="s">
        <v>907</v>
      </c>
      <c r="F147" s="164" t="s">
        <v>908</v>
      </c>
      <c r="G147" s="164" t="s">
        <v>651</v>
      </c>
      <c r="H147" s="164" t="s">
        <v>853</v>
      </c>
    </row>
    <row r="148" spans="1:8">
      <c r="A148" s="164">
        <v>147</v>
      </c>
      <c r="B148" s="164" t="s">
        <v>848</v>
      </c>
      <c r="C148" s="164" t="s">
        <v>848</v>
      </c>
      <c r="D148" s="164" t="s">
        <v>849</v>
      </c>
      <c r="E148" s="164" t="s">
        <v>909</v>
      </c>
      <c r="F148" s="164" t="s">
        <v>910</v>
      </c>
      <c r="G148" s="164" t="s">
        <v>864</v>
      </c>
      <c r="H148" s="164" t="s">
        <v>593</v>
      </c>
    </row>
    <row r="149" spans="1:8">
      <c r="A149" s="164">
        <v>148</v>
      </c>
      <c r="B149" s="164" t="s">
        <v>848</v>
      </c>
      <c r="C149" s="164" t="s">
        <v>848</v>
      </c>
      <c r="D149" s="164" t="s">
        <v>849</v>
      </c>
      <c r="E149" s="164" t="s">
        <v>911</v>
      </c>
      <c r="F149" s="164" t="s">
        <v>912</v>
      </c>
      <c r="G149" s="164" t="s">
        <v>889</v>
      </c>
      <c r="H149" s="164" t="s">
        <v>522</v>
      </c>
    </row>
    <row r="150" spans="1:8">
      <c r="A150" s="164">
        <v>149</v>
      </c>
      <c r="B150" s="164" t="s">
        <v>848</v>
      </c>
      <c r="C150" s="164" t="s">
        <v>848</v>
      </c>
      <c r="D150" s="164" t="s">
        <v>849</v>
      </c>
      <c r="E150" s="164" t="s">
        <v>913</v>
      </c>
      <c r="F150" s="164" t="s">
        <v>914</v>
      </c>
      <c r="G150" s="164" t="s">
        <v>882</v>
      </c>
      <c r="H150" s="164" t="s">
        <v>593</v>
      </c>
    </row>
    <row r="151" spans="1:8">
      <c r="A151" s="164">
        <v>150</v>
      </c>
      <c r="B151" s="164" t="s">
        <v>848</v>
      </c>
      <c r="C151" s="164" t="s">
        <v>848</v>
      </c>
      <c r="D151" s="164" t="s">
        <v>849</v>
      </c>
      <c r="E151" s="164" t="s">
        <v>915</v>
      </c>
      <c r="F151" s="164" t="s">
        <v>916</v>
      </c>
      <c r="G151" s="164" t="s">
        <v>617</v>
      </c>
      <c r="H151" s="164" t="s">
        <v>593</v>
      </c>
    </row>
    <row r="152" spans="1:8">
      <c r="A152" s="164">
        <v>151</v>
      </c>
      <c r="B152" s="164" t="s">
        <v>848</v>
      </c>
      <c r="C152" s="164" t="s">
        <v>848</v>
      </c>
      <c r="D152" s="164" t="s">
        <v>849</v>
      </c>
      <c r="E152" s="164" t="s">
        <v>917</v>
      </c>
      <c r="F152" s="164" t="s">
        <v>918</v>
      </c>
      <c r="G152" s="164" t="s">
        <v>889</v>
      </c>
      <c r="H152" s="164" t="s">
        <v>522</v>
      </c>
    </row>
    <row r="153" spans="1:8">
      <c r="A153" s="164">
        <v>152</v>
      </c>
      <c r="B153" s="164" t="s">
        <v>848</v>
      </c>
      <c r="C153" s="164" t="s">
        <v>848</v>
      </c>
      <c r="D153" s="164" t="s">
        <v>849</v>
      </c>
      <c r="E153" s="164" t="s">
        <v>919</v>
      </c>
      <c r="F153" s="164" t="s">
        <v>920</v>
      </c>
      <c r="G153" s="164" t="s">
        <v>861</v>
      </c>
      <c r="H153" s="164" t="s">
        <v>593</v>
      </c>
    </row>
    <row r="154" spans="1:8">
      <c r="A154" s="164">
        <v>153</v>
      </c>
      <c r="B154" s="164" t="s">
        <v>848</v>
      </c>
      <c r="C154" s="164" t="s">
        <v>848</v>
      </c>
      <c r="D154" s="164" t="s">
        <v>849</v>
      </c>
      <c r="E154" s="164" t="s">
        <v>921</v>
      </c>
      <c r="F154" s="164" t="s">
        <v>922</v>
      </c>
      <c r="G154" s="164" t="s">
        <v>923</v>
      </c>
      <c r="H154" s="164" t="s">
        <v>593</v>
      </c>
    </row>
    <row r="155" spans="1:8">
      <c r="A155" s="164">
        <v>154</v>
      </c>
      <c r="B155" s="164" t="s">
        <v>848</v>
      </c>
      <c r="C155" s="164" t="s">
        <v>848</v>
      </c>
      <c r="D155" s="164" t="s">
        <v>849</v>
      </c>
      <c r="E155" s="164" t="s">
        <v>924</v>
      </c>
      <c r="F155" s="164" t="s">
        <v>925</v>
      </c>
      <c r="G155" s="164" t="s">
        <v>926</v>
      </c>
      <c r="H155" s="164" t="s">
        <v>593</v>
      </c>
    </row>
    <row r="156" spans="1:8">
      <c r="A156" s="164">
        <v>155</v>
      </c>
      <c r="B156" s="164" t="s">
        <v>848</v>
      </c>
      <c r="C156" s="164" t="s">
        <v>848</v>
      </c>
      <c r="D156" s="164" t="s">
        <v>849</v>
      </c>
      <c r="E156" s="164" t="s">
        <v>927</v>
      </c>
      <c r="F156" s="164" t="s">
        <v>928</v>
      </c>
      <c r="G156" s="164" t="s">
        <v>889</v>
      </c>
      <c r="H156" s="164" t="s">
        <v>593</v>
      </c>
    </row>
    <row r="157" spans="1:8">
      <c r="A157" s="164">
        <v>156</v>
      </c>
      <c r="B157" s="164" t="s">
        <v>848</v>
      </c>
      <c r="C157" s="164" t="s">
        <v>848</v>
      </c>
      <c r="D157" s="164" t="s">
        <v>849</v>
      </c>
      <c r="E157" s="164" t="s">
        <v>929</v>
      </c>
      <c r="F157" s="164" t="s">
        <v>930</v>
      </c>
      <c r="G157" s="164" t="s">
        <v>864</v>
      </c>
      <c r="H157" s="164" t="s">
        <v>522</v>
      </c>
    </row>
    <row r="158" spans="1:8">
      <c r="A158" s="164">
        <v>157</v>
      </c>
      <c r="B158" s="164" t="s">
        <v>931</v>
      </c>
      <c r="C158" s="164" t="s">
        <v>931</v>
      </c>
      <c r="D158" s="164" t="s">
        <v>932</v>
      </c>
      <c r="E158" s="164" t="s">
        <v>933</v>
      </c>
      <c r="F158" s="164" t="s">
        <v>934</v>
      </c>
      <c r="G158" s="164" t="s">
        <v>935</v>
      </c>
      <c r="H158" s="164" t="s">
        <v>593</v>
      </c>
    </row>
    <row r="159" spans="1:8">
      <c r="A159" s="164">
        <v>158</v>
      </c>
      <c r="B159" s="164" t="s">
        <v>931</v>
      </c>
      <c r="C159" s="164" t="s">
        <v>931</v>
      </c>
      <c r="D159" s="164" t="s">
        <v>932</v>
      </c>
      <c r="E159" s="164" t="s">
        <v>936</v>
      </c>
      <c r="F159" s="164" t="s">
        <v>937</v>
      </c>
      <c r="G159" s="164" t="s">
        <v>935</v>
      </c>
      <c r="H159" s="164" t="s">
        <v>593</v>
      </c>
    </row>
    <row r="160" spans="1:8">
      <c r="A160" s="164">
        <v>159</v>
      </c>
      <c r="B160" s="164" t="s">
        <v>931</v>
      </c>
      <c r="C160" s="164" t="s">
        <v>931</v>
      </c>
      <c r="D160" s="164" t="s">
        <v>932</v>
      </c>
      <c r="E160" s="164" t="s">
        <v>938</v>
      </c>
      <c r="F160" s="164" t="s">
        <v>939</v>
      </c>
      <c r="G160" s="164" t="s">
        <v>935</v>
      </c>
      <c r="H160" s="164" t="s">
        <v>593</v>
      </c>
    </row>
    <row r="161" spans="1:8">
      <c r="A161" s="164">
        <v>160</v>
      </c>
      <c r="B161" s="164" t="s">
        <v>931</v>
      </c>
      <c r="C161" s="164" t="s">
        <v>931</v>
      </c>
      <c r="D161" s="164" t="s">
        <v>932</v>
      </c>
      <c r="E161" s="164" t="s">
        <v>940</v>
      </c>
      <c r="F161" s="164" t="s">
        <v>941</v>
      </c>
      <c r="G161" s="164" t="s">
        <v>935</v>
      </c>
      <c r="H161" s="164" t="s">
        <v>593</v>
      </c>
    </row>
    <row r="162" spans="1:8">
      <c r="A162" s="164">
        <v>161</v>
      </c>
      <c r="B162" s="164" t="s">
        <v>931</v>
      </c>
      <c r="C162" s="164" t="s">
        <v>931</v>
      </c>
      <c r="D162" s="164" t="s">
        <v>932</v>
      </c>
      <c r="E162" s="164" t="s">
        <v>942</v>
      </c>
      <c r="F162" s="164" t="s">
        <v>943</v>
      </c>
      <c r="G162" s="164" t="s">
        <v>935</v>
      </c>
      <c r="H162" s="164" t="s">
        <v>593</v>
      </c>
    </row>
    <row r="163" spans="1:8">
      <c r="A163" s="164">
        <v>162</v>
      </c>
      <c r="B163" s="164" t="s">
        <v>931</v>
      </c>
      <c r="C163" s="164" t="s">
        <v>931</v>
      </c>
      <c r="D163" s="164" t="s">
        <v>932</v>
      </c>
      <c r="E163" s="164" t="s">
        <v>944</v>
      </c>
      <c r="F163" s="164" t="s">
        <v>945</v>
      </c>
      <c r="G163" s="164" t="s">
        <v>935</v>
      </c>
      <c r="H163" s="164" t="s">
        <v>593</v>
      </c>
    </row>
    <row r="164" spans="1:8">
      <c r="A164" s="164">
        <v>163</v>
      </c>
      <c r="B164" s="164" t="s">
        <v>946</v>
      </c>
      <c r="C164" s="164" t="s">
        <v>946</v>
      </c>
      <c r="D164" s="164" t="s">
        <v>947</v>
      </c>
      <c r="E164" s="164" t="s">
        <v>948</v>
      </c>
      <c r="F164" s="164" t="s">
        <v>949</v>
      </c>
      <c r="G164" s="164" t="s">
        <v>950</v>
      </c>
      <c r="H164" s="164" t="s">
        <v>593</v>
      </c>
    </row>
    <row r="165" spans="1:8">
      <c r="A165" s="164">
        <v>164</v>
      </c>
      <c r="B165" s="164" t="s">
        <v>946</v>
      </c>
      <c r="C165" s="164" t="s">
        <v>946</v>
      </c>
      <c r="D165" s="164" t="s">
        <v>947</v>
      </c>
      <c r="E165" s="164" t="s">
        <v>686</v>
      </c>
      <c r="F165" s="164" t="s">
        <v>687</v>
      </c>
      <c r="G165" s="164" t="s">
        <v>688</v>
      </c>
      <c r="H165" s="164" t="s">
        <v>664</v>
      </c>
    </row>
    <row r="166" spans="1:8">
      <c r="A166" s="164">
        <v>165</v>
      </c>
      <c r="B166" s="164" t="s">
        <v>946</v>
      </c>
      <c r="C166" s="164" t="s">
        <v>946</v>
      </c>
      <c r="D166" s="164" t="s">
        <v>947</v>
      </c>
      <c r="E166" s="164" t="s">
        <v>686</v>
      </c>
      <c r="F166" s="164" t="s">
        <v>687</v>
      </c>
      <c r="G166" s="164" t="s">
        <v>688</v>
      </c>
      <c r="H166" s="164" t="s">
        <v>689</v>
      </c>
    </row>
    <row r="167" spans="1:8">
      <c r="A167" s="164">
        <v>166</v>
      </c>
      <c r="B167" s="164" t="s">
        <v>946</v>
      </c>
      <c r="C167" s="164" t="s">
        <v>946</v>
      </c>
      <c r="D167" s="164" t="s">
        <v>947</v>
      </c>
      <c r="E167" s="164" t="s">
        <v>951</v>
      </c>
      <c r="F167" s="164" t="s">
        <v>952</v>
      </c>
      <c r="G167" s="164" t="s">
        <v>950</v>
      </c>
      <c r="H167" s="164" t="s">
        <v>522</v>
      </c>
    </row>
    <row r="168" spans="1:8">
      <c r="A168" s="164">
        <v>167</v>
      </c>
      <c r="B168" s="164" t="s">
        <v>946</v>
      </c>
      <c r="C168" s="164" t="s">
        <v>946</v>
      </c>
      <c r="D168" s="164" t="s">
        <v>947</v>
      </c>
      <c r="E168" s="164" t="s">
        <v>953</v>
      </c>
      <c r="F168" s="164" t="s">
        <v>954</v>
      </c>
      <c r="G168" s="164" t="s">
        <v>950</v>
      </c>
      <c r="H168" s="164" t="s">
        <v>593</v>
      </c>
    </row>
    <row r="169" spans="1:8">
      <c r="A169" s="164">
        <v>168</v>
      </c>
      <c r="B169" s="164" t="s">
        <v>955</v>
      </c>
      <c r="C169" s="164" t="s">
        <v>955</v>
      </c>
      <c r="D169" s="164" t="s">
        <v>956</v>
      </c>
      <c r="E169" s="164" t="s">
        <v>686</v>
      </c>
      <c r="F169" s="164" t="s">
        <v>687</v>
      </c>
      <c r="G169" s="164" t="s">
        <v>688</v>
      </c>
      <c r="H169" s="164" t="s">
        <v>664</v>
      </c>
    </row>
    <row r="170" spans="1:8">
      <c r="A170" s="164">
        <v>169</v>
      </c>
      <c r="B170" s="164" t="s">
        <v>955</v>
      </c>
      <c r="C170" s="164" t="s">
        <v>955</v>
      </c>
      <c r="D170" s="164" t="s">
        <v>956</v>
      </c>
      <c r="E170" s="164" t="s">
        <v>686</v>
      </c>
      <c r="F170" s="164" t="s">
        <v>687</v>
      </c>
      <c r="G170" s="164" t="s">
        <v>688</v>
      </c>
      <c r="H170" s="164" t="s">
        <v>689</v>
      </c>
    </row>
    <row r="171" spans="1:8">
      <c r="A171" s="164">
        <v>170</v>
      </c>
      <c r="B171" s="164" t="s">
        <v>955</v>
      </c>
      <c r="C171" s="164" t="s">
        <v>955</v>
      </c>
      <c r="D171" s="164" t="s">
        <v>956</v>
      </c>
      <c r="E171" s="164" t="s">
        <v>957</v>
      </c>
      <c r="F171" s="164" t="s">
        <v>958</v>
      </c>
      <c r="G171" s="164" t="s">
        <v>651</v>
      </c>
      <c r="H171" s="164" t="s">
        <v>664</v>
      </c>
    </row>
    <row r="172" spans="1:8">
      <c r="A172" s="164">
        <v>171</v>
      </c>
      <c r="B172" s="164" t="s">
        <v>955</v>
      </c>
      <c r="C172" s="164" t="s">
        <v>955</v>
      </c>
      <c r="D172" s="164" t="s">
        <v>956</v>
      </c>
      <c r="E172" s="164" t="s">
        <v>957</v>
      </c>
      <c r="F172" s="164" t="s">
        <v>958</v>
      </c>
      <c r="G172" s="164" t="s">
        <v>651</v>
      </c>
      <c r="H172" s="164" t="s">
        <v>689</v>
      </c>
    </row>
    <row r="173" spans="1:8">
      <c r="A173" s="164">
        <v>172</v>
      </c>
      <c r="B173" s="164" t="s">
        <v>955</v>
      </c>
      <c r="C173" s="164" t="s">
        <v>955</v>
      </c>
      <c r="D173" s="164" t="s">
        <v>956</v>
      </c>
      <c r="E173" s="164" t="s">
        <v>959</v>
      </c>
      <c r="F173" s="164" t="s">
        <v>960</v>
      </c>
      <c r="G173" s="164" t="s">
        <v>961</v>
      </c>
      <c r="H173" s="164" t="s">
        <v>593</v>
      </c>
    </row>
    <row r="174" spans="1:8">
      <c r="A174" s="164">
        <v>173</v>
      </c>
      <c r="B174" s="164" t="s">
        <v>955</v>
      </c>
      <c r="C174" s="164" t="s">
        <v>955</v>
      </c>
      <c r="D174" s="164" t="s">
        <v>956</v>
      </c>
      <c r="E174" s="164" t="s">
        <v>962</v>
      </c>
      <c r="F174" s="164" t="s">
        <v>963</v>
      </c>
      <c r="G174" s="164" t="s">
        <v>961</v>
      </c>
      <c r="H174" s="164" t="s">
        <v>664</v>
      </c>
    </row>
    <row r="175" spans="1:8">
      <c r="A175" s="164">
        <v>174</v>
      </c>
      <c r="B175" s="164" t="s">
        <v>955</v>
      </c>
      <c r="C175" s="164" t="s">
        <v>955</v>
      </c>
      <c r="D175" s="164" t="s">
        <v>956</v>
      </c>
      <c r="E175" s="164" t="s">
        <v>964</v>
      </c>
      <c r="F175" s="164" t="s">
        <v>965</v>
      </c>
      <c r="G175" s="164" t="s">
        <v>961</v>
      </c>
      <c r="H175" s="164" t="s">
        <v>593</v>
      </c>
    </row>
    <row r="176" spans="1:8">
      <c r="A176" s="164">
        <v>175</v>
      </c>
      <c r="B176" s="164" t="s">
        <v>955</v>
      </c>
      <c r="C176" s="164" t="s">
        <v>955</v>
      </c>
      <c r="D176" s="164" t="s">
        <v>956</v>
      </c>
      <c r="E176" s="164" t="s">
        <v>966</v>
      </c>
      <c r="F176" s="164" t="s">
        <v>813</v>
      </c>
      <c r="G176" s="164" t="s">
        <v>967</v>
      </c>
      <c r="H176" s="164" t="s">
        <v>593</v>
      </c>
    </row>
    <row r="177" spans="1:8">
      <c r="A177" s="164">
        <v>176</v>
      </c>
      <c r="B177" s="164" t="s">
        <v>968</v>
      </c>
      <c r="C177" s="164" t="s">
        <v>968</v>
      </c>
      <c r="D177" s="164" t="s">
        <v>969</v>
      </c>
      <c r="E177" s="164" t="s">
        <v>970</v>
      </c>
      <c r="F177" s="164" t="s">
        <v>971</v>
      </c>
      <c r="G177" s="164" t="s">
        <v>972</v>
      </c>
      <c r="H177" s="164" t="s">
        <v>664</v>
      </c>
    </row>
    <row r="178" spans="1:8">
      <c r="A178" s="164">
        <v>177</v>
      </c>
      <c r="B178" s="164" t="s">
        <v>968</v>
      </c>
      <c r="C178" s="164" t="s">
        <v>968</v>
      </c>
      <c r="D178" s="164" t="s">
        <v>969</v>
      </c>
      <c r="E178" s="164" t="s">
        <v>973</v>
      </c>
      <c r="F178" s="164" t="s">
        <v>974</v>
      </c>
      <c r="G178" s="164" t="s">
        <v>972</v>
      </c>
      <c r="H178" s="164" t="s">
        <v>522</v>
      </c>
    </row>
    <row r="179" spans="1:8">
      <c r="A179" s="164">
        <v>178</v>
      </c>
      <c r="B179" s="164" t="s">
        <v>968</v>
      </c>
      <c r="C179" s="164" t="s">
        <v>968</v>
      </c>
      <c r="D179" s="164" t="s">
        <v>969</v>
      </c>
      <c r="E179" s="164" t="s">
        <v>975</v>
      </c>
      <c r="F179" s="164" t="s">
        <v>976</v>
      </c>
      <c r="G179" s="164" t="s">
        <v>972</v>
      </c>
      <c r="H179" s="164" t="s">
        <v>689</v>
      </c>
    </row>
    <row r="180" spans="1:8">
      <c r="A180" s="164">
        <v>179</v>
      </c>
      <c r="B180" s="164" t="s">
        <v>968</v>
      </c>
      <c r="C180" s="164" t="s">
        <v>968</v>
      </c>
      <c r="D180" s="164" t="s">
        <v>969</v>
      </c>
      <c r="E180" s="164" t="s">
        <v>975</v>
      </c>
      <c r="F180" s="164" t="s">
        <v>976</v>
      </c>
      <c r="G180" s="164" t="s">
        <v>972</v>
      </c>
      <c r="H180" s="164" t="s">
        <v>664</v>
      </c>
    </row>
    <row r="181" spans="1:8">
      <c r="A181" s="164">
        <v>180</v>
      </c>
      <c r="B181" s="164" t="s">
        <v>968</v>
      </c>
      <c r="C181" s="164" t="s">
        <v>968</v>
      </c>
      <c r="D181" s="164" t="s">
        <v>969</v>
      </c>
      <c r="E181" s="164" t="s">
        <v>977</v>
      </c>
      <c r="F181" s="164" t="s">
        <v>978</v>
      </c>
      <c r="G181" s="164" t="s">
        <v>972</v>
      </c>
      <c r="H181" s="164" t="s">
        <v>664</v>
      </c>
    </row>
    <row r="182" spans="1:8">
      <c r="A182" s="164">
        <v>181</v>
      </c>
      <c r="B182" s="164" t="s">
        <v>968</v>
      </c>
      <c r="C182" s="164" t="s">
        <v>968</v>
      </c>
      <c r="D182" s="164" t="s">
        <v>969</v>
      </c>
      <c r="E182" s="164" t="s">
        <v>979</v>
      </c>
      <c r="F182" s="164" t="s">
        <v>980</v>
      </c>
      <c r="G182" s="164" t="s">
        <v>972</v>
      </c>
      <c r="H182" s="164" t="s">
        <v>593</v>
      </c>
    </row>
    <row r="183" spans="1:8">
      <c r="A183" s="164">
        <v>182</v>
      </c>
      <c r="B183" s="164" t="s">
        <v>968</v>
      </c>
      <c r="C183" s="164" t="s">
        <v>968</v>
      </c>
      <c r="D183" s="164" t="s">
        <v>969</v>
      </c>
      <c r="E183" s="164" t="s">
        <v>981</v>
      </c>
      <c r="F183" s="164" t="s">
        <v>982</v>
      </c>
      <c r="G183" s="164" t="s">
        <v>972</v>
      </c>
      <c r="H183" s="164" t="s">
        <v>664</v>
      </c>
    </row>
    <row r="184" spans="1:8">
      <c r="A184" s="164">
        <v>183</v>
      </c>
      <c r="B184" s="164" t="s">
        <v>968</v>
      </c>
      <c r="C184" s="164" t="s">
        <v>968</v>
      </c>
      <c r="D184" s="164" t="s">
        <v>969</v>
      </c>
      <c r="E184" s="164" t="s">
        <v>983</v>
      </c>
      <c r="F184" s="164" t="s">
        <v>984</v>
      </c>
      <c r="G184" s="164" t="s">
        <v>972</v>
      </c>
      <c r="H184" s="164" t="s">
        <v>664</v>
      </c>
    </row>
    <row r="185" spans="1:8">
      <c r="A185" s="164">
        <v>184</v>
      </c>
      <c r="B185" s="164" t="s">
        <v>968</v>
      </c>
      <c r="C185" s="164" t="s">
        <v>968</v>
      </c>
      <c r="D185" s="164" t="s">
        <v>969</v>
      </c>
      <c r="E185" s="164" t="s">
        <v>985</v>
      </c>
      <c r="F185" s="164" t="s">
        <v>986</v>
      </c>
      <c r="G185" s="164" t="s">
        <v>972</v>
      </c>
      <c r="H185" s="164" t="s">
        <v>664</v>
      </c>
    </row>
    <row r="186" spans="1:8">
      <c r="A186" s="164">
        <v>185</v>
      </c>
      <c r="B186" s="164" t="s">
        <v>968</v>
      </c>
      <c r="C186" s="164" t="s">
        <v>968</v>
      </c>
      <c r="D186" s="164" t="s">
        <v>969</v>
      </c>
      <c r="E186" s="164" t="s">
        <v>987</v>
      </c>
      <c r="F186" s="164" t="s">
        <v>988</v>
      </c>
      <c r="G186" s="164" t="s">
        <v>972</v>
      </c>
      <c r="H186" s="164" t="s">
        <v>664</v>
      </c>
    </row>
    <row r="187" spans="1:8">
      <c r="A187" s="164">
        <v>186</v>
      </c>
      <c r="B187" s="164" t="s">
        <v>968</v>
      </c>
      <c r="C187" s="164" t="s">
        <v>968</v>
      </c>
      <c r="D187" s="164" t="s">
        <v>969</v>
      </c>
      <c r="E187" s="164" t="s">
        <v>989</v>
      </c>
      <c r="F187" s="164" t="s">
        <v>990</v>
      </c>
      <c r="G187" s="164" t="s">
        <v>972</v>
      </c>
      <c r="H187" s="164" t="s">
        <v>664</v>
      </c>
    </row>
    <row r="188" spans="1:8">
      <c r="A188" s="164">
        <v>187</v>
      </c>
      <c r="B188" s="164" t="s">
        <v>991</v>
      </c>
      <c r="C188" s="164" t="s">
        <v>993</v>
      </c>
      <c r="D188" s="164" t="s">
        <v>994</v>
      </c>
      <c r="E188" s="164" t="s">
        <v>995</v>
      </c>
      <c r="F188" s="164" t="s">
        <v>996</v>
      </c>
      <c r="G188" s="164" t="s">
        <v>997</v>
      </c>
      <c r="H188" s="164" t="s">
        <v>593</v>
      </c>
    </row>
    <row r="189" spans="1:8">
      <c r="A189" s="164">
        <v>188</v>
      </c>
      <c r="B189" s="164" t="s">
        <v>991</v>
      </c>
      <c r="C189" s="164" t="s">
        <v>993</v>
      </c>
      <c r="D189" s="164" t="s">
        <v>994</v>
      </c>
      <c r="E189" s="164" t="s">
        <v>998</v>
      </c>
      <c r="F189" s="164" t="s">
        <v>999</v>
      </c>
      <c r="G189" s="164" t="s">
        <v>997</v>
      </c>
      <c r="H189" s="164" t="s">
        <v>593</v>
      </c>
    </row>
    <row r="190" spans="1:8">
      <c r="A190" s="164">
        <v>189</v>
      </c>
      <c r="B190" s="164" t="s">
        <v>991</v>
      </c>
      <c r="C190" s="164" t="s">
        <v>993</v>
      </c>
      <c r="D190" s="164" t="s">
        <v>994</v>
      </c>
      <c r="E190" s="164" t="s">
        <v>1000</v>
      </c>
      <c r="F190" s="164" t="s">
        <v>1001</v>
      </c>
      <c r="G190" s="164" t="s">
        <v>997</v>
      </c>
      <c r="H190" s="164" t="s">
        <v>593</v>
      </c>
    </row>
    <row r="191" spans="1:8">
      <c r="A191" s="164">
        <v>190</v>
      </c>
      <c r="B191" s="164" t="s">
        <v>1002</v>
      </c>
      <c r="C191" s="164" t="s">
        <v>756</v>
      </c>
      <c r="D191" s="164" t="s">
        <v>1004</v>
      </c>
      <c r="E191" s="164" t="s">
        <v>1005</v>
      </c>
      <c r="F191" s="164" t="s">
        <v>1006</v>
      </c>
      <c r="G191" s="164" t="s">
        <v>1007</v>
      </c>
      <c r="H191" s="164" t="s">
        <v>593</v>
      </c>
    </row>
    <row r="192" spans="1:8">
      <c r="A192" s="164">
        <v>191</v>
      </c>
      <c r="B192" s="164" t="s">
        <v>1002</v>
      </c>
      <c r="C192" s="164" t="s">
        <v>1008</v>
      </c>
      <c r="D192" s="164" t="s">
        <v>1009</v>
      </c>
      <c r="E192" s="164" t="s">
        <v>677</v>
      </c>
      <c r="F192" s="164" t="s">
        <v>678</v>
      </c>
      <c r="G192" s="164" t="s">
        <v>679</v>
      </c>
      <c r="H192" s="164" t="s">
        <v>593</v>
      </c>
    </row>
    <row r="193" spans="1:8">
      <c r="A193" s="164">
        <v>192</v>
      </c>
      <c r="B193" s="164" t="s">
        <v>1002</v>
      </c>
      <c r="C193" s="164" t="s">
        <v>1010</v>
      </c>
      <c r="D193" s="164" t="s">
        <v>1011</v>
      </c>
      <c r="E193" s="164" t="s">
        <v>677</v>
      </c>
      <c r="F193" s="164" t="s">
        <v>678</v>
      </c>
      <c r="G193" s="164" t="s">
        <v>679</v>
      </c>
      <c r="H193" s="164" t="s">
        <v>593</v>
      </c>
    </row>
    <row r="194" spans="1:8">
      <c r="A194" s="164">
        <v>193</v>
      </c>
      <c r="B194" s="164" t="s">
        <v>1002</v>
      </c>
      <c r="C194" s="164" t="s">
        <v>1010</v>
      </c>
      <c r="D194" s="164" t="s">
        <v>1011</v>
      </c>
      <c r="E194" s="164" t="s">
        <v>1005</v>
      </c>
      <c r="F194" s="164" t="s">
        <v>1006</v>
      </c>
      <c r="G194" s="164" t="s">
        <v>1007</v>
      </c>
      <c r="H194" s="164" t="s">
        <v>593</v>
      </c>
    </row>
    <row r="195" spans="1:8">
      <c r="A195" s="164">
        <v>194</v>
      </c>
      <c r="B195" s="164" t="s">
        <v>1002</v>
      </c>
      <c r="C195" s="164" t="s">
        <v>1012</v>
      </c>
      <c r="D195" s="164" t="s">
        <v>1013</v>
      </c>
      <c r="E195" s="164" t="s">
        <v>1014</v>
      </c>
      <c r="F195" s="164" t="s">
        <v>1015</v>
      </c>
      <c r="G195" s="164" t="s">
        <v>1007</v>
      </c>
      <c r="H195" s="164" t="s">
        <v>593</v>
      </c>
    </row>
    <row r="196" spans="1:8">
      <c r="A196" s="164">
        <v>195</v>
      </c>
      <c r="B196" s="164" t="s">
        <v>1002</v>
      </c>
      <c r="C196" s="164" t="s">
        <v>1012</v>
      </c>
      <c r="D196" s="164" t="s">
        <v>1013</v>
      </c>
      <c r="E196" s="164" t="s">
        <v>1016</v>
      </c>
      <c r="F196" s="164" t="s">
        <v>1017</v>
      </c>
      <c r="G196" s="164" t="s">
        <v>1007</v>
      </c>
      <c r="H196" s="164" t="s">
        <v>593</v>
      </c>
    </row>
    <row r="197" spans="1:8">
      <c r="A197" s="164">
        <v>196</v>
      </c>
      <c r="B197" s="164" t="s">
        <v>1002</v>
      </c>
      <c r="C197" s="164" t="s">
        <v>1012</v>
      </c>
      <c r="D197" s="164" t="s">
        <v>1013</v>
      </c>
      <c r="E197" s="164" t="s">
        <v>1018</v>
      </c>
      <c r="F197" s="164" t="s">
        <v>1019</v>
      </c>
      <c r="G197" s="164" t="s">
        <v>1007</v>
      </c>
      <c r="H197" s="164" t="s">
        <v>593</v>
      </c>
    </row>
    <row r="198" spans="1:8">
      <c r="A198" s="164">
        <v>197</v>
      </c>
      <c r="B198" s="164" t="s">
        <v>1002</v>
      </c>
      <c r="C198" s="164" t="s">
        <v>1012</v>
      </c>
      <c r="D198" s="164" t="s">
        <v>1013</v>
      </c>
      <c r="E198" s="164" t="s">
        <v>1020</v>
      </c>
      <c r="F198" s="164" t="s">
        <v>1021</v>
      </c>
      <c r="G198" s="164" t="s">
        <v>1007</v>
      </c>
      <c r="H198" s="164" t="s">
        <v>593</v>
      </c>
    </row>
    <row r="199" spans="1:8">
      <c r="A199" s="164">
        <v>198</v>
      </c>
      <c r="B199" s="164" t="s">
        <v>1002</v>
      </c>
      <c r="C199" s="164" t="s">
        <v>1012</v>
      </c>
      <c r="D199" s="164" t="s">
        <v>1013</v>
      </c>
      <c r="E199" s="164" t="s">
        <v>1022</v>
      </c>
      <c r="F199" s="164" t="s">
        <v>1023</v>
      </c>
      <c r="G199" s="164" t="s">
        <v>617</v>
      </c>
      <c r="H199" s="164" t="s">
        <v>593</v>
      </c>
    </row>
    <row r="200" spans="1:8">
      <c r="A200" s="164">
        <v>199</v>
      </c>
      <c r="B200" s="164" t="s">
        <v>1002</v>
      </c>
      <c r="C200" s="164" t="s">
        <v>1024</v>
      </c>
      <c r="D200" s="164" t="s">
        <v>1025</v>
      </c>
      <c r="E200" s="164" t="s">
        <v>1026</v>
      </c>
      <c r="F200" s="164" t="s">
        <v>1027</v>
      </c>
      <c r="G200" s="164" t="s">
        <v>1007</v>
      </c>
      <c r="H200" s="164" t="s">
        <v>593</v>
      </c>
    </row>
    <row r="201" spans="1:8">
      <c r="A201" s="164">
        <v>200</v>
      </c>
      <c r="B201" s="164" t="s">
        <v>1002</v>
      </c>
      <c r="C201" s="164" t="s">
        <v>1028</v>
      </c>
      <c r="D201" s="164" t="s">
        <v>1029</v>
      </c>
      <c r="E201" s="164" t="s">
        <v>1030</v>
      </c>
      <c r="F201" s="164" t="s">
        <v>1031</v>
      </c>
      <c r="G201" s="164" t="s">
        <v>1007</v>
      </c>
      <c r="H201" s="164" t="s">
        <v>593</v>
      </c>
    </row>
    <row r="202" spans="1:8">
      <c r="A202" s="164">
        <v>201</v>
      </c>
      <c r="B202" s="164" t="s">
        <v>1002</v>
      </c>
      <c r="C202" s="164" t="s">
        <v>1032</v>
      </c>
      <c r="D202" s="164" t="s">
        <v>1033</v>
      </c>
      <c r="E202" s="164" t="s">
        <v>1034</v>
      </c>
      <c r="F202" s="164" t="s">
        <v>1035</v>
      </c>
      <c r="G202" s="164" t="s">
        <v>1007</v>
      </c>
      <c r="H202" s="164" t="s">
        <v>593</v>
      </c>
    </row>
    <row r="203" spans="1:8">
      <c r="A203" s="164">
        <v>202</v>
      </c>
      <c r="B203" s="164" t="s">
        <v>1002</v>
      </c>
      <c r="C203" s="164" t="s">
        <v>1036</v>
      </c>
      <c r="D203" s="164" t="s">
        <v>1037</v>
      </c>
      <c r="E203" s="164" t="s">
        <v>1038</v>
      </c>
      <c r="F203" s="164" t="s">
        <v>1039</v>
      </c>
      <c r="G203" s="164" t="s">
        <v>1007</v>
      </c>
      <c r="H203" s="164" t="s">
        <v>593</v>
      </c>
    </row>
    <row r="204" spans="1:8">
      <c r="A204" s="164">
        <v>203</v>
      </c>
      <c r="B204" s="164" t="s">
        <v>1002</v>
      </c>
      <c r="C204" s="164" t="s">
        <v>1040</v>
      </c>
      <c r="D204" s="164" t="s">
        <v>1041</v>
      </c>
      <c r="E204" s="164" t="s">
        <v>1042</v>
      </c>
      <c r="F204" s="164" t="s">
        <v>1043</v>
      </c>
      <c r="G204" s="164" t="s">
        <v>1007</v>
      </c>
      <c r="H204" s="164" t="s">
        <v>593</v>
      </c>
    </row>
    <row r="205" spans="1:8">
      <c r="A205" s="164">
        <v>204</v>
      </c>
      <c r="B205" s="164" t="s">
        <v>1002</v>
      </c>
      <c r="C205" s="164" t="s">
        <v>1040</v>
      </c>
      <c r="D205" s="164" t="s">
        <v>1041</v>
      </c>
      <c r="E205" s="164" t="s">
        <v>1044</v>
      </c>
      <c r="F205" s="164" t="s">
        <v>1045</v>
      </c>
      <c r="G205" s="164" t="s">
        <v>1007</v>
      </c>
      <c r="H205" s="164" t="s">
        <v>593</v>
      </c>
    </row>
    <row r="206" spans="1:8">
      <c r="A206" s="164">
        <v>205</v>
      </c>
      <c r="B206" s="164" t="s">
        <v>1002</v>
      </c>
      <c r="C206" s="164" t="s">
        <v>1046</v>
      </c>
      <c r="D206" s="164" t="s">
        <v>1047</v>
      </c>
      <c r="E206" s="164" t="s">
        <v>1005</v>
      </c>
      <c r="F206" s="164" t="s">
        <v>1006</v>
      </c>
      <c r="G206" s="164" t="s">
        <v>1007</v>
      </c>
      <c r="H206" s="164" t="s">
        <v>593</v>
      </c>
    </row>
    <row r="207" spans="1:8">
      <c r="A207" s="164">
        <v>206</v>
      </c>
      <c r="B207" s="164" t="s">
        <v>1048</v>
      </c>
      <c r="C207" s="164" t="s">
        <v>1050</v>
      </c>
      <c r="D207" s="164" t="s">
        <v>1051</v>
      </c>
      <c r="E207" s="164" t="s">
        <v>1052</v>
      </c>
      <c r="F207" s="164" t="s">
        <v>843</v>
      </c>
      <c r="G207" s="164" t="s">
        <v>828</v>
      </c>
      <c r="H207" s="164" t="s">
        <v>593</v>
      </c>
    </row>
    <row r="208" spans="1:8">
      <c r="A208" s="164">
        <v>207</v>
      </c>
      <c r="B208" s="164" t="s">
        <v>1048</v>
      </c>
      <c r="C208" s="164" t="s">
        <v>1050</v>
      </c>
      <c r="D208" s="164" t="s">
        <v>1051</v>
      </c>
      <c r="E208" s="164" t="s">
        <v>1053</v>
      </c>
      <c r="F208" s="164" t="s">
        <v>1054</v>
      </c>
      <c r="G208" s="164" t="s">
        <v>828</v>
      </c>
      <c r="H208" s="164" t="s">
        <v>593</v>
      </c>
    </row>
    <row r="209" spans="1:8">
      <c r="A209" s="164">
        <v>208</v>
      </c>
      <c r="B209" s="164" t="s">
        <v>1048</v>
      </c>
      <c r="C209" s="164" t="s">
        <v>1055</v>
      </c>
      <c r="D209" s="164" t="s">
        <v>1056</v>
      </c>
      <c r="E209" s="164" t="s">
        <v>1053</v>
      </c>
      <c r="F209" s="164" t="s">
        <v>1054</v>
      </c>
      <c r="G209" s="164" t="s">
        <v>828</v>
      </c>
      <c r="H209" s="164" t="s">
        <v>593</v>
      </c>
    </row>
    <row r="210" spans="1:8">
      <c r="A210" s="164">
        <v>209</v>
      </c>
      <c r="B210" s="164" t="s">
        <v>1048</v>
      </c>
      <c r="C210" s="164" t="s">
        <v>1057</v>
      </c>
      <c r="D210" s="164" t="s">
        <v>1058</v>
      </c>
      <c r="E210" s="164" t="s">
        <v>1053</v>
      </c>
      <c r="F210" s="164" t="s">
        <v>1054</v>
      </c>
      <c r="G210" s="164" t="s">
        <v>828</v>
      </c>
      <c r="H210" s="164" t="s">
        <v>593</v>
      </c>
    </row>
    <row r="211" spans="1:8">
      <c r="A211" s="164">
        <v>210</v>
      </c>
      <c r="B211" s="164" t="s">
        <v>1048</v>
      </c>
      <c r="C211" s="164" t="s">
        <v>1059</v>
      </c>
      <c r="D211" s="164" t="s">
        <v>1060</v>
      </c>
      <c r="E211" s="164" t="s">
        <v>1053</v>
      </c>
      <c r="F211" s="164" t="s">
        <v>1054</v>
      </c>
      <c r="G211" s="164" t="s">
        <v>828</v>
      </c>
      <c r="H211" s="164" t="s">
        <v>593</v>
      </c>
    </row>
    <row r="212" spans="1:8">
      <c r="A212" s="164">
        <v>211</v>
      </c>
      <c r="B212" s="164" t="s">
        <v>1048</v>
      </c>
      <c r="C212" s="164" t="s">
        <v>1061</v>
      </c>
      <c r="D212" s="164" t="s">
        <v>1062</v>
      </c>
      <c r="E212" s="164" t="s">
        <v>1053</v>
      </c>
      <c r="F212" s="164" t="s">
        <v>1054</v>
      </c>
      <c r="G212" s="164" t="s">
        <v>828</v>
      </c>
      <c r="H212" s="164" t="s">
        <v>593</v>
      </c>
    </row>
    <row r="213" spans="1:8">
      <c r="A213" s="164">
        <v>212</v>
      </c>
      <c r="B213" s="164" t="s">
        <v>1048</v>
      </c>
      <c r="C213" s="164" t="s">
        <v>1063</v>
      </c>
      <c r="D213" s="164" t="s">
        <v>1064</v>
      </c>
      <c r="E213" s="164" t="s">
        <v>1053</v>
      </c>
      <c r="F213" s="164" t="s">
        <v>1054</v>
      </c>
      <c r="G213" s="164" t="s">
        <v>828</v>
      </c>
      <c r="H213" s="164" t="s">
        <v>593</v>
      </c>
    </row>
    <row r="214" spans="1:8">
      <c r="A214" s="164">
        <v>213</v>
      </c>
      <c r="B214" s="164" t="s">
        <v>1048</v>
      </c>
      <c r="C214" s="164" t="s">
        <v>1065</v>
      </c>
      <c r="D214" s="164" t="s">
        <v>1066</v>
      </c>
      <c r="E214" s="164" t="s">
        <v>1053</v>
      </c>
      <c r="F214" s="164" t="s">
        <v>1054</v>
      </c>
      <c r="G214" s="164" t="s">
        <v>828</v>
      </c>
      <c r="H214" s="164" t="s">
        <v>593</v>
      </c>
    </row>
    <row r="215" spans="1:8">
      <c r="A215" s="164">
        <v>214</v>
      </c>
      <c r="B215" s="164" t="s">
        <v>1048</v>
      </c>
      <c r="C215" s="164" t="s">
        <v>1067</v>
      </c>
      <c r="D215" s="164" t="s">
        <v>1068</v>
      </c>
      <c r="E215" s="164" t="s">
        <v>1053</v>
      </c>
      <c r="F215" s="164" t="s">
        <v>1054</v>
      </c>
      <c r="G215" s="164" t="s">
        <v>828</v>
      </c>
      <c r="H215" s="164" t="s">
        <v>593</v>
      </c>
    </row>
    <row r="216" spans="1:8">
      <c r="A216" s="164">
        <v>215</v>
      </c>
      <c r="B216" s="164" t="s">
        <v>1048</v>
      </c>
      <c r="C216" s="164" t="s">
        <v>1069</v>
      </c>
      <c r="D216" s="164" t="s">
        <v>1070</v>
      </c>
      <c r="E216" s="164" t="s">
        <v>1053</v>
      </c>
      <c r="F216" s="164" t="s">
        <v>1054</v>
      </c>
      <c r="G216" s="164" t="s">
        <v>828</v>
      </c>
      <c r="H216" s="164" t="s">
        <v>593</v>
      </c>
    </row>
    <row r="217" spans="1:8">
      <c r="A217" s="164">
        <v>216</v>
      </c>
      <c r="B217" s="164" t="s">
        <v>1048</v>
      </c>
      <c r="C217" s="164" t="s">
        <v>1071</v>
      </c>
      <c r="D217" s="164" t="s">
        <v>1072</v>
      </c>
      <c r="E217" s="164" t="s">
        <v>1053</v>
      </c>
      <c r="F217" s="164" t="s">
        <v>1054</v>
      </c>
      <c r="G217" s="164" t="s">
        <v>828</v>
      </c>
      <c r="H217" s="164" t="s">
        <v>593</v>
      </c>
    </row>
    <row r="218" spans="1:8">
      <c r="A218" s="164">
        <v>217</v>
      </c>
      <c r="B218" s="164" t="s">
        <v>1048</v>
      </c>
      <c r="C218" s="164" t="s">
        <v>1073</v>
      </c>
      <c r="D218" s="164" t="s">
        <v>1074</v>
      </c>
      <c r="E218" s="164" t="s">
        <v>1053</v>
      </c>
      <c r="F218" s="164" t="s">
        <v>1054</v>
      </c>
      <c r="G218" s="164" t="s">
        <v>828</v>
      </c>
      <c r="H218" s="164" t="s">
        <v>593</v>
      </c>
    </row>
    <row r="219" spans="1:8">
      <c r="A219" s="164">
        <v>218</v>
      </c>
      <c r="B219" s="164" t="s">
        <v>1048</v>
      </c>
      <c r="C219" s="164" t="s">
        <v>1075</v>
      </c>
      <c r="D219" s="164" t="s">
        <v>1076</v>
      </c>
      <c r="E219" s="164" t="s">
        <v>1053</v>
      </c>
      <c r="F219" s="164" t="s">
        <v>1054</v>
      </c>
      <c r="G219" s="164" t="s">
        <v>828</v>
      </c>
      <c r="H219" s="164" t="s">
        <v>593</v>
      </c>
    </row>
    <row r="220" spans="1:8">
      <c r="A220" s="164">
        <v>219</v>
      </c>
      <c r="B220" s="164" t="s">
        <v>1048</v>
      </c>
      <c r="C220" s="164" t="s">
        <v>1077</v>
      </c>
      <c r="D220" s="164" t="s">
        <v>1078</v>
      </c>
      <c r="E220" s="164" t="s">
        <v>1053</v>
      </c>
      <c r="F220" s="164" t="s">
        <v>1054</v>
      </c>
      <c r="G220" s="164" t="s">
        <v>828</v>
      </c>
      <c r="H220" s="164" t="s">
        <v>593</v>
      </c>
    </row>
    <row r="221" spans="1:8">
      <c r="A221" s="164">
        <v>220</v>
      </c>
      <c r="B221" s="164" t="s">
        <v>1048</v>
      </c>
      <c r="C221" s="164" t="s">
        <v>1079</v>
      </c>
      <c r="D221" s="164" t="s">
        <v>1080</v>
      </c>
      <c r="E221" s="164" t="s">
        <v>1053</v>
      </c>
      <c r="F221" s="164" t="s">
        <v>1054</v>
      </c>
      <c r="G221" s="164" t="s">
        <v>828</v>
      </c>
      <c r="H221" s="164" t="s">
        <v>593</v>
      </c>
    </row>
    <row r="222" spans="1:8">
      <c r="A222" s="164">
        <v>221</v>
      </c>
      <c r="B222" s="164" t="s">
        <v>1048</v>
      </c>
      <c r="C222" s="164" t="s">
        <v>1081</v>
      </c>
      <c r="D222" s="164" t="s">
        <v>1082</v>
      </c>
      <c r="E222" s="164" t="s">
        <v>1053</v>
      </c>
      <c r="F222" s="164" t="s">
        <v>1054</v>
      </c>
      <c r="G222" s="164" t="s">
        <v>828</v>
      </c>
      <c r="H222" s="164" t="s">
        <v>593</v>
      </c>
    </row>
    <row r="223" spans="1:8">
      <c r="A223" s="164">
        <v>222</v>
      </c>
      <c r="B223" s="164" t="s">
        <v>1048</v>
      </c>
      <c r="C223" s="164" t="s">
        <v>1083</v>
      </c>
      <c r="D223" s="164" t="s">
        <v>1084</v>
      </c>
      <c r="E223" s="164" t="s">
        <v>1053</v>
      </c>
      <c r="F223" s="164" t="s">
        <v>1054</v>
      </c>
      <c r="G223" s="164" t="s">
        <v>828</v>
      </c>
      <c r="H223" s="164" t="s">
        <v>593</v>
      </c>
    </row>
    <row r="224" spans="1:8">
      <c r="A224" s="164">
        <v>223</v>
      </c>
      <c r="B224" s="164" t="s">
        <v>1048</v>
      </c>
      <c r="C224" s="164" t="s">
        <v>1085</v>
      </c>
      <c r="D224" s="164" t="s">
        <v>1086</v>
      </c>
      <c r="E224" s="164" t="s">
        <v>1053</v>
      </c>
      <c r="F224" s="164" t="s">
        <v>1054</v>
      </c>
      <c r="G224" s="164" t="s">
        <v>828</v>
      </c>
      <c r="H224" s="164" t="s">
        <v>593</v>
      </c>
    </row>
    <row r="225" spans="1:8">
      <c r="A225" s="164">
        <v>224</v>
      </c>
      <c r="B225" s="164" t="s">
        <v>1048</v>
      </c>
      <c r="C225" s="164" t="s">
        <v>1087</v>
      </c>
      <c r="D225" s="164" t="s">
        <v>1088</v>
      </c>
      <c r="E225" s="164" t="s">
        <v>1053</v>
      </c>
      <c r="F225" s="164" t="s">
        <v>1054</v>
      </c>
      <c r="G225" s="164" t="s">
        <v>828</v>
      </c>
      <c r="H225" s="164" t="s">
        <v>593</v>
      </c>
    </row>
    <row r="226" spans="1:8">
      <c r="A226" s="164">
        <v>225</v>
      </c>
      <c r="B226" s="164" t="s">
        <v>1048</v>
      </c>
      <c r="C226" s="164" t="s">
        <v>1087</v>
      </c>
      <c r="D226" s="164" t="s">
        <v>1088</v>
      </c>
      <c r="E226" s="164" t="s">
        <v>1089</v>
      </c>
      <c r="F226" s="164" t="s">
        <v>943</v>
      </c>
      <c r="G226" s="164" t="s">
        <v>1090</v>
      </c>
      <c r="H226" s="164" t="s">
        <v>593</v>
      </c>
    </row>
    <row r="227" spans="1:8">
      <c r="A227" s="164">
        <v>226</v>
      </c>
      <c r="B227" s="164" t="s">
        <v>1091</v>
      </c>
      <c r="C227" s="164" t="s">
        <v>1093</v>
      </c>
      <c r="D227" s="164" t="s">
        <v>1094</v>
      </c>
      <c r="E227" s="164" t="s">
        <v>1095</v>
      </c>
      <c r="F227" s="164" t="s">
        <v>1096</v>
      </c>
      <c r="G227" s="164" t="s">
        <v>1097</v>
      </c>
      <c r="H227" s="164" t="s">
        <v>593</v>
      </c>
    </row>
    <row r="228" spans="1:8">
      <c r="A228" s="164">
        <v>227</v>
      </c>
      <c r="B228" s="164" t="s">
        <v>1091</v>
      </c>
      <c r="C228" s="164" t="s">
        <v>1098</v>
      </c>
      <c r="D228" s="164" t="s">
        <v>1099</v>
      </c>
      <c r="E228" s="164" t="s">
        <v>1095</v>
      </c>
      <c r="F228" s="164" t="s">
        <v>1096</v>
      </c>
      <c r="G228" s="164" t="s">
        <v>1097</v>
      </c>
      <c r="H228" s="164" t="s">
        <v>593</v>
      </c>
    </row>
    <row r="229" spans="1:8">
      <c r="A229" s="164">
        <v>228</v>
      </c>
      <c r="B229" s="164" t="s">
        <v>1091</v>
      </c>
      <c r="C229" s="164" t="s">
        <v>1091</v>
      </c>
      <c r="D229" s="164" t="s">
        <v>1092</v>
      </c>
      <c r="E229" s="164" t="s">
        <v>1095</v>
      </c>
      <c r="F229" s="164" t="s">
        <v>1096</v>
      </c>
      <c r="G229" s="164" t="s">
        <v>1097</v>
      </c>
      <c r="H229" s="164" t="s">
        <v>593</v>
      </c>
    </row>
    <row r="230" spans="1:8">
      <c r="A230" s="164">
        <v>229</v>
      </c>
      <c r="B230" s="164" t="s">
        <v>1091</v>
      </c>
      <c r="C230" s="164" t="s">
        <v>1100</v>
      </c>
      <c r="D230" s="164" t="s">
        <v>1101</v>
      </c>
      <c r="E230" s="164" t="s">
        <v>1095</v>
      </c>
      <c r="F230" s="164" t="s">
        <v>1096</v>
      </c>
      <c r="G230" s="164" t="s">
        <v>1097</v>
      </c>
      <c r="H230" s="164" t="s">
        <v>593</v>
      </c>
    </row>
    <row r="231" spans="1:8">
      <c r="A231" s="164">
        <v>230</v>
      </c>
      <c r="B231" s="164" t="s">
        <v>1091</v>
      </c>
      <c r="C231" s="164" t="s">
        <v>1100</v>
      </c>
      <c r="D231" s="164" t="s">
        <v>1101</v>
      </c>
      <c r="E231" s="164" t="s">
        <v>1102</v>
      </c>
      <c r="F231" s="164" t="s">
        <v>1103</v>
      </c>
      <c r="G231" s="164" t="s">
        <v>1097</v>
      </c>
      <c r="H231" s="164" t="s">
        <v>593</v>
      </c>
    </row>
    <row r="232" spans="1:8">
      <c r="A232" s="164">
        <v>231</v>
      </c>
      <c r="B232" s="164" t="s">
        <v>1091</v>
      </c>
      <c r="C232" s="164" t="s">
        <v>1100</v>
      </c>
      <c r="D232" s="164" t="s">
        <v>1101</v>
      </c>
      <c r="E232" s="164" t="s">
        <v>1104</v>
      </c>
      <c r="F232" s="164" t="s">
        <v>1105</v>
      </c>
      <c r="G232" s="164" t="s">
        <v>1097</v>
      </c>
      <c r="H232" s="164" t="s">
        <v>593</v>
      </c>
    </row>
    <row r="233" spans="1:8">
      <c r="A233" s="164">
        <v>232</v>
      </c>
      <c r="B233" s="164" t="s">
        <v>1091</v>
      </c>
      <c r="C233" s="164" t="s">
        <v>1106</v>
      </c>
      <c r="D233" s="164" t="s">
        <v>1107</v>
      </c>
      <c r="E233" s="164" t="s">
        <v>1095</v>
      </c>
      <c r="F233" s="164" t="s">
        <v>1096</v>
      </c>
      <c r="G233" s="164" t="s">
        <v>1097</v>
      </c>
      <c r="H233" s="164" t="s">
        <v>593</v>
      </c>
    </row>
    <row r="234" spans="1:8">
      <c r="A234" s="164">
        <v>233</v>
      </c>
      <c r="B234" s="164" t="s">
        <v>1091</v>
      </c>
      <c r="C234" s="164" t="s">
        <v>1108</v>
      </c>
      <c r="D234" s="164" t="s">
        <v>1109</v>
      </c>
      <c r="E234" s="164" t="s">
        <v>1095</v>
      </c>
      <c r="F234" s="164" t="s">
        <v>1096</v>
      </c>
      <c r="G234" s="164" t="s">
        <v>1097</v>
      </c>
      <c r="H234" s="164" t="s">
        <v>593</v>
      </c>
    </row>
    <row r="235" spans="1:8">
      <c r="A235" s="164">
        <v>234</v>
      </c>
      <c r="B235" s="164" t="s">
        <v>1091</v>
      </c>
      <c r="C235" s="164" t="s">
        <v>1110</v>
      </c>
      <c r="D235" s="164" t="s">
        <v>1111</v>
      </c>
      <c r="E235" s="164" t="s">
        <v>1095</v>
      </c>
      <c r="F235" s="164" t="s">
        <v>1096</v>
      </c>
      <c r="G235" s="164" t="s">
        <v>1097</v>
      </c>
      <c r="H235" s="164" t="s">
        <v>593</v>
      </c>
    </row>
    <row r="236" spans="1:8">
      <c r="A236" s="164">
        <v>235</v>
      </c>
      <c r="B236" s="164" t="s">
        <v>1091</v>
      </c>
      <c r="C236" s="164" t="s">
        <v>1112</v>
      </c>
      <c r="D236" s="164" t="s">
        <v>1113</v>
      </c>
      <c r="E236" s="164" t="s">
        <v>1095</v>
      </c>
      <c r="F236" s="164" t="s">
        <v>1096</v>
      </c>
      <c r="G236" s="164" t="s">
        <v>1097</v>
      </c>
      <c r="H236" s="164" t="s">
        <v>593</v>
      </c>
    </row>
    <row r="237" spans="1:8">
      <c r="A237" s="164">
        <v>236</v>
      </c>
      <c r="B237" s="164" t="s">
        <v>1091</v>
      </c>
      <c r="C237" s="164" t="s">
        <v>1114</v>
      </c>
      <c r="D237" s="164" t="s">
        <v>1115</v>
      </c>
      <c r="E237" s="164" t="s">
        <v>1095</v>
      </c>
      <c r="F237" s="164" t="s">
        <v>1096</v>
      </c>
      <c r="G237" s="164" t="s">
        <v>1097</v>
      </c>
      <c r="H237" s="164" t="s">
        <v>593</v>
      </c>
    </row>
    <row r="238" spans="1:8">
      <c r="A238" s="164">
        <v>237</v>
      </c>
      <c r="B238" s="164" t="s">
        <v>1091</v>
      </c>
      <c r="C238" s="164" t="s">
        <v>1116</v>
      </c>
      <c r="D238" s="164" t="s">
        <v>1117</v>
      </c>
      <c r="E238" s="164" t="s">
        <v>1095</v>
      </c>
      <c r="F238" s="164" t="s">
        <v>1096</v>
      </c>
      <c r="G238" s="164" t="s">
        <v>1097</v>
      </c>
      <c r="H238" s="164" t="s">
        <v>593</v>
      </c>
    </row>
    <row r="239" spans="1:8">
      <c r="A239" s="164">
        <v>238</v>
      </c>
      <c r="B239" s="164" t="s">
        <v>1091</v>
      </c>
      <c r="C239" s="164" t="s">
        <v>1118</v>
      </c>
      <c r="D239" s="164" t="s">
        <v>1119</v>
      </c>
      <c r="E239" s="164" t="s">
        <v>1095</v>
      </c>
      <c r="F239" s="164" t="s">
        <v>1096</v>
      </c>
      <c r="G239" s="164" t="s">
        <v>1097</v>
      </c>
      <c r="H239" s="164" t="s">
        <v>593</v>
      </c>
    </row>
    <row r="240" spans="1:8">
      <c r="A240" s="164">
        <v>239</v>
      </c>
      <c r="B240" s="164" t="s">
        <v>1091</v>
      </c>
      <c r="C240" s="164" t="s">
        <v>1120</v>
      </c>
      <c r="D240" s="164" t="s">
        <v>1121</v>
      </c>
      <c r="E240" s="164" t="s">
        <v>1095</v>
      </c>
      <c r="F240" s="164" t="s">
        <v>1096</v>
      </c>
      <c r="G240" s="164" t="s">
        <v>1097</v>
      </c>
      <c r="H240" s="164" t="s">
        <v>593</v>
      </c>
    </row>
    <row r="241" spans="1:8">
      <c r="A241" s="164">
        <v>240</v>
      </c>
      <c r="B241" s="164" t="s">
        <v>1091</v>
      </c>
      <c r="C241" s="164" t="s">
        <v>1122</v>
      </c>
      <c r="D241" s="164" t="s">
        <v>1123</v>
      </c>
      <c r="E241" s="164" t="s">
        <v>1095</v>
      </c>
      <c r="F241" s="164" t="s">
        <v>1096</v>
      </c>
      <c r="G241" s="164" t="s">
        <v>1097</v>
      </c>
      <c r="H241" s="164" t="s">
        <v>593</v>
      </c>
    </row>
    <row r="242" spans="1:8">
      <c r="A242" s="164">
        <v>241</v>
      </c>
      <c r="B242" s="164" t="s">
        <v>1124</v>
      </c>
      <c r="C242" s="164" t="s">
        <v>1124</v>
      </c>
      <c r="D242" s="164" t="s">
        <v>1125</v>
      </c>
      <c r="E242" s="164" t="s">
        <v>1126</v>
      </c>
      <c r="F242" s="164" t="s">
        <v>1127</v>
      </c>
      <c r="G242" s="164" t="s">
        <v>1128</v>
      </c>
      <c r="H242" s="164" t="s">
        <v>664</v>
      </c>
    </row>
    <row r="243" spans="1:8">
      <c r="A243" s="164">
        <v>242</v>
      </c>
      <c r="B243" s="164" t="s">
        <v>1124</v>
      </c>
      <c r="C243" s="164" t="s">
        <v>1124</v>
      </c>
      <c r="D243" s="164" t="s">
        <v>1125</v>
      </c>
      <c r="E243" s="164" t="s">
        <v>1129</v>
      </c>
      <c r="F243" s="164" t="s">
        <v>1130</v>
      </c>
      <c r="G243" s="164" t="s">
        <v>1128</v>
      </c>
      <c r="H243" s="164" t="s">
        <v>593</v>
      </c>
    </row>
    <row r="244" spans="1:8">
      <c r="A244" s="164">
        <v>243</v>
      </c>
      <c r="B244" s="164" t="s">
        <v>1124</v>
      </c>
      <c r="C244" s="164" t="s">
        <v>1124</v>
      </c>
      <c r="D244" s="164" t="s">
        <v>1125</v>
      </c>
      <c r="E244" s="164" t="s">
        <v>1131</v>
      </c>
      <c r="F244" s="164" t="s">
        <v>1132</v>
      </c>
      <c r="G244" s="164" t="s">
        <v>1128</v>
      </c>
      <c r="H244" s="164" t="s">
        <v>593</v>
      </c>
    </row>
    <row r="245" spans="1:8">
      <c r="A245" s="164">
        <v>244</v>
      </c>
      <c r="B245" s="164" t="s">
        <v>1124</v>
      </c>
      <c r="C245" s="164" t="s">
        <v>1124</v>
      </c>
      <c r="D245" s="164" t="s">
        <v>1125</v>
      </c>
      <c r="E245" s="164" t="s">
        <v>1133</v>
      </c>
      <c r="F245" s="164" t="s">
        <v>1134</v>
      </c>
      <c r="G245" s="164" t="s">
        <v>1135</v>
      </c>
      <c r="H245" s="164" t="s">
        <v>689</v>
      </c>
    </row>
    <row r="246" spans="1:8">
      <c r="A246" s="164">
        <v>245</v>
      </c>
      <c r="B246" s="164" t="s">
        <v>1124</v>
      </c>
      <c r="C246" s="164" t="s">
        <v>1124</v>
      </c>
      <c r="D246" s="164" t="s">
        <v>1125</v>
      </c>
      <c r="E246" s="164" t="s">
        <v>1133</v>
      </c>
      <c r="F246" s="164" t="s">
        <v>1134</v>
      </c>
      <c r="G246" s="164" t="s">
        <v>1135</v>
      </c>
      <c r="H246" s="164" t="s">
        <v>664</v>
      </c>
    </row>
    <row r="247" spans="1:8">
      <c r="A247" s="164">
        <v>246</v>
      </c>
      <c r="B247" s="164" t="s">
        <v>1124</v>
      </c>
      <c r="C247" s="164" t="s">
        <v>1124</v>
      </c>
      <c r="D247" s="164" t="s">
        <v>1125</v>
      </c>
      <c r="E247" s="164" t="s">
        <v>1136</v>
      </c>
      <c r="F247" s="164" t="s">
        <v>1137</v>
      </c>
      <c r="G247" s="164" t="s">
        <v>1138</v>
      </c>
      <c r="H247" s="164" t="s">
        <v>689</v>
      </c>
    </row>
    <row r="248" spans="1:8">
      <c r="A248" s="164">
        <v>247</v>
      </c>
      <c r="B248" s="164" t="s">
        <v>1124</v>
      </c>
      <c r="C248" s="164" t="s">
        <v>1124</v>
      </c>
      <c r="D248" s="164" t="s">
        <v>1125</v>
      </c>
      <c r="E248" s="164" t="s">
        <v>1136</v>
      </c>
      <c r="F248" s="164" t="s">
        <v>1137</v>
      </c>
      <c r="G248" s="164" t="s">
        <v>1138</v>
      </c>
      <c r="H248" s="164" t="s">
        <v>664</v>
      </c>
    </row>
    <row r="249" spans="1:8">
      <c r="A249" s="164">
        <v>248</v>
      </c>
      <c r="B249" s="164" t="s">
        <v>1139</v>
      </c>
      <c r="C249" s="164" t="s">
        <v>1139</v>
      </c>
      <c r="D249" s="164" t="s">
        <v>1140</v>
      </c>
      <c r="E249" s="164" t="s">
        <v>1141</v>
      </c>
      <c r="F249" s="164" t="s">
        <v>1142</v>
      </c>
      <c r="G249" s="164" t="s">
        <v>1143</v>
      </c>
      <c r="H249" s="164" t="s">
        <v>593</v>
      </c>
    </row>
    <row r="250" spans="1:8">
      <c r="A250" s="164">
        <v>249</v>
      </c>
      <c r="B250" s="164" t="s">
        <v>1139</v>
      </c>
      <c r="C250" s="164" t="s">
        <v>1139</v>
      </c>
      <c r="D250" s="164" t="s">
        <v>1140</v>
      </c>
      <c r="E250" s="164" t="s">
        <v>1144</v>
      </c>
      <c r="F250" s="164" t="s">
        <v>1145</v>
      </c>
      <c r="G250" s="164" t="s">
        <v>811</v>
      </c>
      <c r="H250" s="164" t="s">
        <v>593</v>
      </c>
    </row>
    <row r="251" spans="1:8">
      <c r="A251" s="164">
        <v>250</v>
      </c>
      <c r="B251" s="164" t="s">
        <v>1139</v>
      </c>
      <c r="C251" s="164" t="s">
        <v>1139</v>
      </c>
      <c r="D251" s="164" t="s">
        <v>1140</v>
      </c>
      <c r="E251" s="164" t="s">
        <v>1146</v>
      </c>
      <c r="F251" s="164" t="s">
        <v>1147</v>
      </c>
      <c r="G251" s="164" t="s">
        <v>811</v>
      </c>
      <c r="H251" s="164" t="s">
        <v>664</v>
      </c>
    </row>
    <row r="252" spans="1:8">
      <c r="A252" s="164">
        <v>251</v>
      </c>
      <c r="B252" s="164" t="s">
        <v>1139</v>
      </c>
      <c r="C252" s="164" t="s">
        <v>1139</v>
      </c>
      <c r="D252" s="164" t="s">
        <v>1140</v>
      </c>
      <c r="E252" s="164" t="s">
        <v>1148</v>
      </c>
      <c r="F252" s="164" t="s">
        <v>1149</v>
      </c>
      <c r="G252" s="164" t="s">
        <v>811</v>
      </c>
      <c r="H252" s="164" t="s">
        <v>593</v>
      </c>
    </row>
    <row r="253" spans="1:8">
      <c r="A253" s="164">
        <v>252</v>
      </c>
      <c r="B253" s="164" t="s">
        <v>1139</v>
      </c>
      <c r="C253" s="164" t="s">
        <v>1139</v>
      </c>
      <c r="D253" s="164" t="s">
        <v>1140</v>
      </c>
      <c r="E253" s="164" t="s">
        <v>1150</v>
      </c>
      <c r="F253" s="164" t="s">
        <v>1151</v>
      </c>
      <c r="G253" s="164" t="s">
        <v>811</v>
      </c>
      <c r="H253" s="164" t="s">
        <v>664</v>
      </c>
    </row>
    <row r="254" spans="1:8">
      <c r="A254" s="164">
        <v>253</v>
      </c>
      <c r="B254" s="164" t="s">
        <v>1139</v>
      </c>
      <c r="C254" s="164" t="s">
        <v>1139</v>
      </c>
      <c r="D254" s="164" t="s">
        <v>1140</v>
      </c>
      <c r="E254" s="164" t="s">
        <v>1152</v>
      </c>
      <c r="F254" s="164" t="s">
        <v>1153</v>
      </c>
      <c r="G254" s="164" t="s">
        <v>811</v>
      </c>
      <c r="H254" s="164" t="s">
        <v>664</v>
      </c>
    </row>
    <row r="255" spans="1:8">
      <c r="A255" s="164">
        <v>254</v>
      </c>
      <c r="B255" s="164" t="s">
        <v>1139</v>
      </c>
      <c r="C255" s="164" t="s">
        <v>1139</v>
      </c>
      <c r="D255" s="164" t="s">
        <v>1140</v>
      </c>
      <c r="E255" s="164" t="s">
        <v>1154</v>
      </c>
      <c r="F255" s="164" t="s">
        <v>1155</v>
      </c>
      <c r="G255" s="164" t="s">
        <v>811</v>
      </c>
      <c r="H255" s="164" t="s">
        <v>593</v>
      </c>
    </row>
    <row r="256" spans="1:8">
      <c r="A256" s="164">
        <v>255</v>
      </c>
      <c r="B256" s="164" t="s">
        <v>1156</v>
      </c>
      <c r="C256" s="164" t="s">
        <v>1156</v>
      </c>
      <c r="D256" s="164" t="s">
        <v>1157</v>
      </c>
      <c r="E256" s="164" t="s">
        <v>1158</v>
      </c>
      <c r="F256" s="164" t="s">
        <v>1159</v>
      </c>
      <c r="G256" s="164" t="s">
        <v>1160</v>
      </c>
      <c r="H256" s="164" t="s">
        <v>593</v>
      </c>
    </row>
    <row r="257" spans="1:8">
      <c r="A257" s="164">
        <v>256</v>
      </c>
      <c r="B257" s="164" t="s">
        <v>1161</v>
      </c>
      <c r="C257" s="164" t="s">
        <v>1163</v>
      </c>
      <c r="D257" s="164" t="s">
        <v>1164</v>
      </c>
      <c r="E257" s="164" t="s">
        <v>1165</v>
      </c>
      <c r="F257" s="164" t="s">
        <v>1166</v>
      </c>
      <c r="G257" s="164" t="s">
        <v>1167</v>
      </c>
      <c r="H257" s="164" t="s">
        <v>593</v>
      </c>
    </row>
    <row r="258" spans="1:8">
      <c r="A258" s="164">
        <v>257</v>
      </c>
      <c r="B258" s="164" t="s">
        <v>1161</v>
      </c>
      <c r="C258" s="164" t="s">
        <v>1163</v>
      </c>
      <c r="D258" s="164" t="s">
        <v>1164</v>
      </c>
      <c r="E258" s="164" t="s">
        <v>1168</v>
      </c>
      <c r="F258" s="164" t="s">
        <v>1169</v>
      </c>
      <c r="G258" s="164" t="s">
        <v>1167</v>
      </c>
      <c r="H258" s="164" t="s">
        <v>593</v>
      </c>
    </row>
    <row r="259" spans="1:8">
      <c r="A259" s="164">
        <v>258</v>
      </c>
      <c r="B259" s="164" t="s">
        <v>1170</v>
      </c>
      <c r="C259" s="164" t="s">
        <v>1172</v>
      </c>
      <c r="D259" s="164" t="s">
        <v>1173</v>
      </c>
      <c r="E259" s="164" t="s">
        <v>1174</v>
      </c>
      <c r="F259" s="164" t="s">
        <v>1175</v>
      </c>
      <c r="G259" s="164" t="s">
        <v>1176</v>
      </c>
      <c r="H259" s="164" t="s">
        <v>593</v>
      </c>
    </row>
    <row r="260" spans="1:8">
      <c r="A260" s="164">
        <v>259</v>
      </c>
      <c r="B260" s="164" t="s">
        <v>1170</v>
      </c>
      <c r="C260" s="164" t="s">
        <v>1177</v>
      </c>
      <c r="D260" s="164" t="s">
        <v>1178</v>
      </c>
      <c r="E260" s="164" t="s">
        <v>677</v>
      </c>
      <c r="F260" s="164" t="s">
        <v>678</v>
      </c>
      <c r="G260" s="164" t="s">
        <v>679</v>
      </c>
      <c r="H260" s="164" t="s">
        <v>593</v>
      </c>
    </row>
    <row r="261" spans="1:8">
      <c r="A261" s="164">
        <v>260</v>
      </c>
      <c r="B261" s="164" t="s">
        <v>1170</v>
      </c>
      <c r="C261" s="164" t="s">
        <v>1177</v>
      </c>
      <c r="D261" s="164" t="s">
        <v>1178</v>
      </c>
      <c r="E261" s="164" t="s">
        <v>1179</v>
      </c>
      <c r="F261" s="164" t="s">
        <v>1180</v>
      </c>
      <c r="G261" s="164" t="s">
        <v>1176</v>
      </c>
      <c r="H261" s="164" t="s">
        <v>664</v>
      </c>
    </row>
    <row r="262" spans="1:8">
      <c r="A262" s="164">
        <v>261</v>
      </c>
      <c r="B262" s="164" t="s">
        <v>1170</v>
      </c>
      <c r="C262" s="164" t="s">
        <v>1177</v>
      </c>
      <c r="D262" s="164" t="s">
        <v>1178</v>
      </c>
      <c r="E262" s="164" t="s">
        <v>1181</v>
      </c>
      <c r="F262" s="164" t="s">
        <v>1182</v>
      </c>
      <c r="G262" s="164" t="s">
        <v>1176</v>
      </c>
      <c r="H262" s="164" t="s">
        <v>593</v>
      </c>
    </row>
    <row r="263" spans="1:8">
      <c r="A263" s="164">
        <v>262</v>
      </c>
      <c r="B263" s="164" t="s">
        <v>1183</v>
      </c>
      <c r="C263" s="164" t="s">
        <v>1185</v>
      </c>
      <c r="D263" s="164" t="s">
        <v>1186</v>
      </c>
      <c r="E263" s="164" t="s">
        <v>1187</v>
      </c>
      <c r="F263" s="164" t="s">
        <v>1188</v>
      </c>
      <c r="G263" s="164" t="s">
        <v>1189</v>
      </c>
      <c r="H263" s="164" t="s">
        <v>593</v>
      </c>
    </row>
    <row r="264" spans="1:8">
      <c r="A264" s="164">
        <v>263</v>
      </c>
      <c r="B264" s="164" t="s">
        <v>1183</v>
      </c>
      <c r="C264" s="164" t="s">
        <v>1190</v>
      </c>
      <c r="D264" s="164" t="s">
        <v>1191</v>
      </c>
      <c r="E264" s="164" t="s">
        <v>1192</v>
      </c>
      <c r="F264" s="164" t="s">
        <v>1193</v>
      </c>
      <c r="G264" s="164" t="s">
        <v>1189</v>
      </c>
      <c r="H264" s="164" t="s">
        <v>593</v>
      </c>
    </row>
    <row r="265" spans="1:8">
      <c r="A265" s="164">
        <v>264</v>
      </c>
      <c r="B265" s="164" t="s">
        <v>1194</v>
      </c>
      <c r="C265" s="164" t="s">
        <v>1196</v>
      </c>
      <c r="D265" s="164" t="s">
        <v>1197</v>
      </c>
      <c r="E265" s="164" t="s">
        <v>1198</v>
      </c>
      <c r="F265" s="164" t="s">
        <v>1199</v>
      </c>
      <c r="G265" s="164" t="s">
        <v>1200</v>
      </c>
      <c r="H265" s="164" t="s">
        <v>593</v>
      </c>
    </row>
    <row r="266" spans="1:8">
      <c r="A266" s="164">
        <v>265</v>
      </c>
      <c r="B266" s="164" t="s">
        <v>1201</v>
      </c>
      <c r="C266" s="164" t="s">
        <v>1203</v>
      </c>
      <c r="D266" s="164" t="s">
        <v>1204</v>
      </c>
      <c r="E266" s="164" t="s">
        <v>1205</v>
      </c>
      <c r="F266" s="164" t="s">
        <v>1206</v>
      </c>
      <c r="G266" s="164" t="s">
        <v>835</v>
      </c>
      <c r="H266" s="164" t="s">
        <v>593</v>
      </c>
    </row>
    <row r="267" spans="1:8">
      <c r="A267" s="164">
        <v>266</v>
      </c>
      <c r="B267" s="164" t="s">
        <v>1201</v>
      </c>
      <c r="C267" s="164" t="s">
        <v>1207</v>
      </c>
      <c r="D267" s="164" t="s">
        <v>1208</v>
      </c>
      <c r="E267" s="164" t="s">
        <v>1209</v>
      </c>
      <c r="F267" s="164" t="s">
        <v>1210</v>
      </c>
      <c r="G267" s="164" t="s">
        <v>835</v>
      </c>
      <c r="H267" s="164" t="s">
        <v>593</v>
      </c>
    </row>
    <row r="268" spans="1:8">
      <c r="A268" s="164">
        <v>267</v>
      </c>
      <c r="B268" s="164" t="s">
        <v>1201</v>
      </c>
      <c r="C268" s="164" t="s">
        <v>1211</v>
      </c>
      <c r="D268" s="164" t="s">
        <v>1212</v>
      </c>
      <c r="E268" s="164" t="s">
        <v>1213</v>
      </c>
      <c r="F268" s="164" t="s">
        <v>1214</v>
      </c>
      <c r="G268" s="164" t="s">
        <v>835</v>
      </c>
      <c r="H268" s="164" t="s">
        <v>593</v>
      </c>
    </row>
    <row r="269" spans="1:8">
      <c r="A269" s="164">
        <v>268</v>
      </c>
      <c r="B269" s="164" t="s">
        <v>1201</v>
      </c>
      <c r="C269" s="164" t="s">
        <v>1215</v>
      </c>
      <c r="D269" s="164" t="s">
        <v>1216</v>
      </c>
      <c r="E269" s="164" t="s">
        <v>1217</v>
      </c>
      <c r="F269" s="164" t="s">
        <v>1218</v>
      </c>
      <c r="G269" s="164" t="s">
        <v>835</v>
      </c>
      <c r="H269" s="164" t="s">
        <v>593</v>
      </c>
    </row>
    <row r="270" spans="1:8">
      <c r="A270" s="164">
        <v>269</v>
      </c>
      <c r="B270" s="164" t="s">
        <v>1201</v>
      </c>
      <c r="C270" s="164" t="s">
        <v>1219</v>
      </c>
      <c r="D270" s="164" t="s">
        <v>1220</v>
      </c>
      <c r="E270" s="164" t="s">
        <v>1221</v>
      </c>
      <c r="F270" s="164" t="s">
        <v>1222</v>
      </c>
      <c r="G270" s="164" t="s">
        <v>835</v>
      </c>
      <c r="H270" s="164" t="s">
        <v>593</v>
      </c>
    </row>
    <row r="271" spans="1:8">
      <c r="A271" s="164">
        <v>270</v>
      </c>
      <c r="B271" s="164" t="s">
        <v>1201</v>
      </c>
      <c r="C271" s="164" t="s">
        <v>1223</v>
      </c>
      <c r="D271" s="164" t="s">
        <v>1224</v>
      </c>
      <c r="E271" s="164" t="s">
        <v>1225</v>
      </c>
      <c r="F271" s="164" t="s">
        <v>1226</v>
      </c>
      <c r="G271" s="164" t="s">
        <v>835</v>
      </c>
      <c r="H271" s="164" t="s">
        <v>593</v>
      </c>
    </row>
    <row r="272" spans="1:8">
      <c r="A272" s="164">
        <v>271</v>
      </c>
      <c r="B272" s="164" t="s">
        <v>1201</v>
      </c>
      <c r="C272" s="164" t="s">
        <v>1223</v>
      </c>
      <c r="D272" s="164" t="s">
        <v>1224</v>
      </c>
      <c r="E272" s="164" t="s">
        <v>1227</v>
      </c>
      <c r="F272" s="164" t="s">
        <v>1228</v>
      </c>
      <c r="G272" s="164" t="s">
        <v>835</v>
      </c>
      <c r="H272" s="164" t="s">
        <v>593</v>
      </c>
    </row>
    <row r="273" spans="1:8">
      <c r="A273" s="164">
        <v>272</v>
      </c>
      <c r="B273" s="164" t="s">
        <v>1201</v>
      </c>
      <c r="C273" s="164" t="s">
        <v>1229</v>
      </c>
      <c r="D273" s="164" t="s">
        <v>1230</v>
      </c>
      <c r="E273" s="164" t="s">
        <v>1231</v>
      </c>
      <c r="F273" s="164" t="s">
        <v>1232</v>
      </c>
      <c r="G273" s="164" t="s">
        <v>835</v>
      </c>
      <c r="H273" s="164" t="s">
        <v>593</v>
      </c>
    </row>
    <row r="274" spans="1:8">
      <c r="A274" s="164">
        <v>273</v>
      </c>
      <c r="B274" s="164" t="s">
        <v>1201</v>
      </c>
      <c r="C274" s="164" t="s">
        <v>1233</v>
      </c>
      <c r="D274" s="164" t="s">
        <v>1234</v>
      </c>
      <c r="E274" s="164" t="s">
        <v>1235</v>
      </c>
      <c r="F274" s="164" t="s">
        <v>1236</v>
      </c>
      <c r="G274" s="164" t="s">
        <v>835</v>
      </c>
      <c r="H274" s="164" t="s">
        <v>618</v>
      </c>
    </row>
    <row r="275" spans="1:8">
      <c r="A275" s="164">
        <v>274</v>
      </c>
      <c r="B275" s="164" t="s">
        <v>1201</v>
      </c>
      <c r="C275" s="164" t="s">
        <v>1233</v>
      </c>
      <c r="D275" s="164" t="s">
        <v>1234</v>
      </c>
      <c r="E275" s="164" t="s">
        <v>1237</v>
      </c>
      <c r="F275" s="164" t="s">
        <v>1238</v>
      </c>
      <c r="G275" s="164" t="s">
        <v>835</v>
      </c>
      <c r="H275" s="164" t="s">
        <v>593</v>
      </c>
    </row>
    <row r="276" spans="1:8">
      <c r="A276" s="164">
        <v>275</v>
      </c>
      <c r="B276" s="164" t="s">
        <v>1201</v>
      </c>
      <c r="C276" s="164" t="s">
        <v>1233</v>
      </c>
      <c r="D276" s="164" t="s">
        <v>1234</v>
      </c>
      <c r="E276" s="164" t="s">
        <v>1239</v>
      </c>
      <c r="F276" s="164" t="s">
        <v>1240</v>
      </c>
      <c r="G276" s="164" t="s">
        <v>835</v>
      </c>
      <c r="H276" s="164" t="s">
        <v>664</v>
      </c>
    </row>
    <row r="277" spans="1:8">
      <c r="A277" s="164">
        <v>276</v>
      </c>
      <c r="B277" s="164" t="s">
        <v>1241</v>
      </c>
      <c r="C277" s="164" t="s">
        <v>1243</v>
      </c>
      <c r="D277" s="164" t="s">
        <v>1244</v>
      </c>
      <c r="E277" s="164" t="s">
        <v>1245</v>
      </c>
      <c r="F277" s="164" t="s">
        <v>1246</v>
      </c>
      <c r="G277" s="164" t="s">
        <v>1247</v>
      </c>
      <c r="H277" s="164" t="s">
        <v>593</v>
      </c>
    </row>
    <row r="278" spans="1:8">
      <c r="A278" s="164">
        <v>277</v>
      </c>
      <c r="B278" s="164" t="s">
        <v>1241</v>
      </c>
      <c r="C278" s="164" t="s">
        <v>1241</v>
      </c>
      <c r="D278" s="164" t="s">
        <v>1242</v>
      </c>
      <c r="E278" s="164" t="s">
        <v>1245</v>
      </c>
      <c r="F278" s="164" t="s">
        <v>1246</v>
      </c>
      <c r="G278" s="164" t="s">
        <v>1247</v>
      </c>
      <c r="H278" s="164" t="s">
        <v>593</v>
      </c>
    </row>
    <row r="279" spans="1:8">
      <c r="A279" s="164">
        <v>278</v>
      </c>
      <c r="B279" s="164" t="s">
        <v>1241</v>
      </c>
      <c r="C279" s="164" t="s">
        <v>1248</v>
      </c>
      <c r="D279" s="164" t="s">
        <v>1249</v>
      </c>
      <c r="E279" s="164" t="s">
        <v>1250</v>
      </c>
      <c r="F279" s="164" t="s">
        <v>1251</v>
      </c>
      <c r="G279" s="164" t="s">
        <v>1247</v>
      </c>
      <c r="H279" s="164" t="s">
        <v>593</v>
      </c>
    </row>
    <row r="280" spans="1:8">
      <c r="A280" s="164">
        <v>279</v>
      </c>
      <c r="B280" s="164" t="s">
        <v>1241</v>
      </c>
      <c r="C280" s="164" t="s">
        <v>1248</v>
      </c>
      <c r="D280" s="164" t="s">
        <v>1249</v>
      </c>
      <c r="E280" s="164" t="s">
        <v>1245</v>
      </c>
      <c r="F280" s="164" t="s">
        <v>1246</v>
      </c>
      <c r="G280" s="164" t="s">
        <v>1247</v>
      </c>
      <c r="H280" s="164" t="s">
        <v>593</v>
      </c>
    </row>
    <row r="281" spans="1:8">
      <c r="A281" s="164">
        <v>280</v>
      </c>
      <c r="B281" s="164" t="s">
        <v>1241</v>
      </c>
      <c r="C281" s="164" t="s">
        <v>1252</v>
      </c>
      <c r="D281" s="164" t="s">
        <v>1253</v>
      </c>
      <c r="E281" s="164" t="s">
        <v>1245</v>
      </c>
      <c r="F281" s="164" t="s">
        <v>1246</v>
      </c>
      <c r="G281" s="164" t="s">
        <v>1247</v>
      </c>
      <c r="H281" s="164" t="s">
        <v>593</v>
      </c>
    </row>
    <row r="282" spans="1:8">
      <c r="A282" s="164">
        <v>281</v>
      </c>
      <c r="B282" s="164" t="s">
        <v>1241</v>
      </c>
      <c r="C282" s="164" t="s">
        <v>1254</v>
      </c>
      <c r="D282" s="164" t="s">
        <v>1255</v>
      </c>
      <c r="E282" s="164" t="s">
        <v>1245</v>
      </c>
      <c r="F282" s="164" t="s">
        <v>1246</v>
      </c>
      <c r="G282" s="164" t="s">
        <v>1247</v>
      </c>
      <c r="H282" s="164" t="s">
        <v>593</v>
      </c>
    </row>
    <row r="283" spans="1:8">
      <c r="A283" s="164">
        <v>282</v>
      </c>
      <c r="B283" s="164" t="s">
        <v>1241</v>
      </c>
      <c r="C283" s="164" t="s">
        <v>1256</v>
      </c>
      <c r="D283" s="164" t="s">
        <v>1257</v>
      </c>
      <c r="E283" s="164" t="s">
        <v>1245</v>
      </c>
      <c r="F283" s="164" t="s">
        <v>1246</v>
      </c>
      <c r="G283" s="164" t="s">
        <v>1247</v>
      </c>
      <c r="H283" s="164" t="s">
        <v>593</v>
      </c>
    </row>
    <row r="284" spans="1:8">
      <c r="A284" s="164">
        <v>283</v>
      </c>
      <c r="B284" s="164" t="s">
        <v>1241</v>
      </c>
      <c r="C284" s="164" t="s">
        <v>1258</v>
      </c>
      <c r="D284" s="164" t="s">
        <v>1259</v>
      </c>
      <c r="E284" s="164" t="s">
        <v>1245</v>
      </c>
      <c r="F284" s="164" t="s">
        <v>1246</v>
      </c>
      <c r="G284" s="164" t="s">
        <v>1247</v>
      </c>
      <c r="H284" s="164" t="s">
        <v>593</v>
      </c>
    </row>
    <row r="285" spans="1:8">
      <c r="A285" s="164">
        <v>284</v>
      </c>
      <c r="B285" s="164" t="s">
        <v>1241</v>
      </c>
      <c r="C285" s="164" t="s">
        <v>1260</v>
      </c>
      <c r="D285" s="164" t="s">
        <v>1261</v>
      </c>
      <c r="E285" s="164" t="s">
        <v>1245</v>
      </c>
      <c r="F285" s="164" t="s">
        <v>1246</v>
      </c>
      <c r="G285" s="164" t="s">
        <v>1247</v>
      </c>
      <c r="H285" s="164" t="s">
        <v>593</v>
      </c>
    </row>
    <row r="286" spans="1:8">
      <c r="A286" s="164">
        <v>285</v>
      </c>
      <c r="B286" s="164" t="s">
        <v>1262</v>
      </c>
      <c r="C286" s="164" t="s">
        <v>1264</v>
      </c>
      <c r="D286" s="164" t="s">
        <v>1265</v>
      </c>
      <c r="E286" s="164" t="s">
        <v>1266</v>
      </c>
      <c r="F286" s="164" t="s">
        <v>1267</v>
      </c>
      <c r="G286" s="164" t="s">
        <v>1268</v>
      </c>
      <c r="H286" s="164" t="s">
        <v>522</v>
      </c>
    </row>
    <row r="287" spans="1:8">
      <c r="A287" s="164">
        <v>286</v>
      </c>
      <c r="B287" s="164" t="s">
        <v>1262</v>
      </c>
      <c r="C287" s="164" t="s">
        <v>1264</v>
      </c>
      <c r="D287" s="164" t="s">
        <v>1265</v>
      </c>
      <c r="E287" s="164" t="s">
        <v>1269</v>
      </c>
      <c r="F287" s="164" t="s">
        <v>1270</v>
      </c>
      <c r="G287" s="164" t="s">
        <v>867</v>
      </c>
      <c r="H287" s="164" t="s">
        <v>593</v>
      </c>
    </row>
    <row r="288" spans="1:8">
      <c r="A288" s="164">
        <v>287</v>
      </c>
      <c r="B288" s="164" t="s">
        <v>1262</v>
      </c>
      <c r="C288" s="164" t="s">
        <v>1264</v>
      </c>
      <c r="D288" s="164" t="s">
        <v>1265</v>
      </c>
      <c r="E288" s="164" t="s">
        <v>649</v>
      </c>
      <c r="F288" s="164" t="s">
        <v>650</v>
      </c>
      <c r="G288" s="164" t="s">
        <v>651</v>
      </c>
      <c r="H288" s="164" t="s">
        <v>593</v>
      </c>
    </row>
    <row r="289" spans="1:8">
      <c r="A289" s="164">
        <v>288</v>
      </c>
      <c r="B289" s="164" t="s">
        <v>1262</v>
      </c>
      <c r="C289" s="164" t="s">
        <v>1264</v>
      </c>
      <c r="D289" s="164" t="s">
        <v>1265</v>
      </c>
      <c r="E289" s="164" t="s">
        <v>1271</v>
      </c>
      <c r="F289" s="164" t="s">
        <v>1272</v>
      </c>
      <c r="G289" s="164" t="s">
        <v>1268</v>
      </c>
      <c r="H289" s="164" t="s">
        <v>593</v>
      </c>
    </row>
    <row r="290" spans="1:8">
      <c r="A290" s="164">
        <v>289</v>
      </c>
      <c r="B290" s="164" t="s">
        <v>1262</v>
      </c>
      <c r="C290" s="164" t="s">
        <v>1273</v>
      </c>
      <c r="D290" s="164" t="s">
        <v>1274</v>
      </c>
      <c r="E290" s="164" t="s">
        <v>1266</v>
      </c>
      <c r="F290" s="164" t="s">
        <v>1267</v>
      </c>
      <c r="G290" s="164" t="s">
        <v>1268</v>
      </c>
      <c r="H290" s="164" t="s">
        <v>522</v>
      </c>
    </row>
    <row r="291" spans="1:8">
      <c r="A291" s="164">
        <v>290</v>
      </c>
      <c r="B291" s="164" t="s">
        <v>1262</v>
      </c>
      <c r="C291" s="164" t="s">
        <v>1273</v>
      </c>
      <c r="D291" s="164" t="s">
        <v>1274</v>
      </c>
      <c r="E291" s="164" t="s">
        <v>649</v>
      </c>
      <c r="F291" s="164" t="s">
        <v>650</v>
      </c>
      <c r="G291" s="164" t="s">
        <v>651</v>
      </c>
      <c r="H291" s="164" t="s">
        <v>593</v>
      </c>
    </row>
    <row r="292" spans="1:8">
      <c r="A292" s="164">
        <v>291</v>
      </c>
      <c r="B292" s="164" t="s">
        <v>1262</v>
      </c>
      <c r="C292" s="164" t="s">
        <v>1275</v>
      </c>
      <c r="D292" s="164" t="s">
        <v>1276</v>
      </c>
      <c r="E292" s="164" t="s">
        <v>1266</v>
      </c>
      <c r="F292" s="164" t="s">
        <v>1267</v>
      </c>
      <c r="G292" s="164" t="s">
        <v>1268</v>
      </c>
      <c r="H292" s="164" t="s">
        <v>522</v>
      </c>
    </row>
    <row r="293" spans="1:8">
      <c r="A293" s="164">
        <v>292</v>
      </c>
      <c r="B293" s="164" t="s">
        <v>1262</v>
      </c>
      <c r="C293" s="164" t="s">
        <v>1275</v>
      </c>
      <c r="D293" s="164" t="s">
        <v>1276</v>
      </c>
      <c r="E293" s="164" t="s">
        <v>649</v>
      </c>
      <c r="F293" s="164" t="s">
        <v>650</v>
      </c>
      <c r="G293" s="164" t="s">
        <v>651</v>
      </c>
      <c r="H293" s="164" t="s">
        <v>593</v>
      </c>
    </row>
    <row r="294" spans="1:8">
      <c r="A294" s="164">
        <v>293</v>
      </c>
      <c r="B294" s="164" t="s">
        <v>1262</v>
      </c>
      <c r="C294" s="164" t="s">
        <v>1277</v>
      </c>
      <c r="D294" s="164" t="s">
        <v>1278</v>
      </c>
      <c r="E294" s="164" t="s">
        <v>1266</v>
      </c>
      <c r="F294" s="164" t="s">
        <v>1267</v>
      </c>
      <c r="G294" s="164" t="s">
        <v>1268</v>
      </c>
      <c r="H294" s="164" t="s">
        <v>522</v>
      </c>
    </row>
    <row r="295" spans="1:8">
      <c r="A295" s="164">
        <v>294</v>
      </c>
      <c r="B295" s="164" t="s">
        <v>1262</v>
      </c>
      <c r="C295" s="164" t="s">
        <v>1277</v>
      </c>
      <c r="D295" s="164" t="s">
        <v>1278</v>
      </c>
      <c r="E295" s="164" t="s">
        <v>649</v>
      </c>
      <c r="F295" s="164" t="s">
        <v>650</v>
      </c>
      <c r="G295" s="164" t="s">
        <v>651</v>
      </c>
      <c r="H295" s="164" t="s">
        <v>593</v>
      </c>
    </row>
    <row r="296" spans="1:8">
      <c r="A296" s="164">
        <v>295</v>
      </c>
      <c r="B296" s="164" t="s">
        <v>1262</v>
      </c>
      <c r="C296" s="164" t="s">
        <v>1279</v>
      </c>
      <c r="D296" s="164" t="s">
        <v>1280</v>
      </c>
      <c r="E296" s="164" t="s">
        <v>1281</v>
      </c>
      <c r="F296" s="164" t="s">
        <v>1282</v>
      </c>
      <c r="G296" s="164" t="s">
        <v>1200</v>
      </c>
      <c r="H296" s="164" t="s">
        <v>593</v>
      </c>
    </row>
    <row r="297" spans="1:8">
      <c r="A297" s="164">
        <v>296</v>
      </c>
      <c r="B297" s="164" t="s">
        <v>1262</v>
      </c>
      <c r="C297" s="164" t="s">
        <v>1283</v>
      </c>
      <c r="D297" s="164" t="s">
        <v>1284</v>
      </c>
      <c r="E297" s="164" t="s">
        <v>649</v>
      </c>
      <c r="F297" s="164" t="s">
        <v>650</v>
      </c>
      <c r="G297" s="164" t="s">
        <v>651</v>
      </c>
      <c r="H297" s="164" t="s">
        <v>593</v>
      </c>
    </row>
    <row r="298" spans="1:8">
      <c r="A298" s="164">
        <v>297</v>
      </c>
      <c r="B298" s="164" t="s">
        <v>1262</v>
      </c>
      <c r="C298" s="164" t="s">
        <v>1285</v>
      </c>
      <c r="D298" s="164" t="s">
        <v>1286</v>
      </c>
      <c r="E298" s="164" t="s">
        <v>649</v>
      </c>
      <c r="F298" s="164" t="s">
        <v>650</v>
      </c>
      <c r="G298" s="164" t="s">
        <v>651</v>
      </c>
      <c r="H298" s="164" t="s">
        <v>593</v>
      </c>
    </row>
    <row r="299" spans="1:8">
      <c r="A299" s="164">
        <v>298</v>
      </c>
      <c r="B299" s="164" t="s">
        <v>1287</v>
      </c>
      <c r="C299" s="164" t="s">
        <v>1289</v>
      </c>
      <c r="D299" s="164" t="s">
        <v>1290</v>
      </c>
      <c r="E299" s="164" t="s">
        <v>621</v>
      </c>
      <c r="F299" s="164" t="s">
        <v>622</v>
      </c>
      <c r="G299" s="164" t="s">
        <v>623</v>
      </c>
      <c r="H299" s="164" t="s">
        <v>593</v>
      </c>
    </row>
    <row r="300" spans="1:8">
      <c r="A300" s="164">
        <v>299</v>
      </c>
      <c r="B300" s="164" t="s">
        <v>1287</v>
      </c>
      <c r="C300" s="164" t="s">
        <v>1291</v>
      </c>
      <c r="D300" s="164" t="s">
        <v>1292</v>
      </c>
      <c r="E300" s="164" t="s">
        <v>677</v>
      </c>
      <c r="F300" s="164" t="s">
        <v>678</v>
      </c>
      <c r="G300" s="164" t="s">
        <v>679</v>
      </c>
      <c r="H300" s="164" t="s">
        <v>593</v>
      </c>
    </row>
    <row r="301" spans="1:8">
      <c r="A301" s="164">
        <v>300</v>
      </c>
      <c r="B301" s="164" t="s">
        <v>1287</v>
      </c>
      <c r="C301" s="164" t="s">
        <v>1291</v>
      </c>
      <c r="D301" s="164" t="s">
        <v>1292</v>
      </c>
      <c r="E301" s="164" t="s">
        <v>649</v>
      </c>
      <c r="F301" s="164" t="s">
        <v>650</v>
      </c>
      <c r="G301" s="164" t="s">
        <v>651</v>
      </c>
      <c r="H301" s="164" t="s">
        <v>593</v>
      </c>
    </row>
    <row r="302" spans="1:8">
      <c r="A302" s="164">
        <v>301</v>
      </c>
      <c r="B302" s="164" t="s">
        <v>1287</v>
      </c>
      <c r="C302" s="164" t="s">
        <v>1291</v>
      </c>
      <c r="D302" s="164" t="s">
        <v>1292</v>
      </c>
      <c r="E302" s="164" t="s">
        <v>1293</v>
      </c>
      <c r="F302" s="164" t="s">
        <v>1294</v>
      </c>
      <c r="G302" s="164" t="s">
        <v>1295</v>
      </c>
      <c r="H302" s="164" t="s">
        <v>593</v>
      </c>
    </row>
    <row r="303" spans="1:8">
      <c r="A303" s="164">
        <v>302</v>
      </c>
      <c r="B303" s="164" t="s">
        <v>1287</v>
      </c>
      <c r="C303" s="164" t="s">
        <v>1291</v>
      </c>
      <c r="D303" s="164" t="s">
        <v>1292</v>
      </c>
      <c r="E303" s="164" t="s">
        <v>1296</v>
      </c>
      <c r="F303" s="164" t="s">
        <v>1297</v>
      </c>
      <c r="G303" s="164" t="s">
        <v>1295</v>
      </c>
      <c r="H303" s="164" t="s">
        <v>593</v>
      </c>
    </row>
    <row r="304" spans="1:8">
      <c r="A304" s="164">
        <v>303</v>
      </c>
      <c r="B304" s="164" t="s">
        <v>1287</v>
      </c>
      <c r="C304" s="164" t="s">
        <v>1298</v>
      </c>
      <c r="D304" s="164" t="s">
        <v>1299</v>
      </c>
      <c r="E304" s="164" t="s">
        <v>677</v>
      </c>
      <c r="F304" s="164" t="s">
        <v>678</v>
      </c>
      <c r="G304" s="164" t="s">
        <v>679</v>
      </c>
      <c r="H304" s="164" t="s">
        <v>593</v>
      </c>
    </row>
    <row r="305" spans="1:8">
      <c r="A305" s="164">
        <v>304</v>
      </c>
      <c r="B305" s="164" t="s">
        <v>1287</v>
      </c>
      <c r="C305" s="164" t="s">
        <v>1298</v>
      </c>
      <c r="D305" s="164" t="s">
        <v>1299</v>
      </c>
      <c r="E305" s="164" t="s">
        <v>649</v>
      </c>
      <c r="F305" s="164" t="s">
        <v>650</v>
      </c>
      <c r="G305" s="164" t="s">
        <v>651</v>
      </c>
      <c r="H305" s="164" t="s">
        <v>593</v>
      </c>
    </row>
    <row r="306" spans="1:8">
      <c r="A306" s="164">
        <v>305</v>
      </c>
      <c r="B306" s="164" t="s">
        <v>1300</v>
      </c>
      <c r="C306" s="164" t="s">
        <v>1302</v>
      </c>
      <c r="D306" s="164" t="s">
        <v>1303</v>
      </c>
      <c r="E306" s="164" t="s">
        <v>1304</v>
      </c>
      <c r="F306" s="164" t="s">
        <v>1305</v>
      </c>
      <c r="G306" s="164" t="s">
        <v>1306</v>
      </c>
      <c r="H306" s="164" t="s">
        <v>593</v>
      </c>
    </row>
    <row r="307" spans="1:8">
      <c r="A307" s="164">
        <v>306</v>
      </c>
      <c r="B307" s="164" t="s">
        <v>1300</v>
      </c>
      <c r="C307" s="164" t="s">
        <v>1307</v>
      </c>
      <c r="D307" s="164" t="s">
        <v>1308</v>
      </c>
      <c r="E307" s="164" t="s">
        <v>1304</v>
      </c>
      <c r="F307" s="164" t="s">
        <v>1305</v>
      </c>
      <c r="G307" s="164" t="s">
        <v>1306</v>
      </c>
      <c r="H307" s="164" t="s">
        <v>593</v>
      </c>
    </row>
    <row r="308" spans="1:8">
      <c r="A308" s="164">
        <v>307</v>
      </c>
      <c r="B308" s="164" t="s">
        <v>1300</v>
      </c>
      <c r="C308" s="164" t="s">
        <v>1309</v>
      </c>
      <c r="D308" s="164" t="s">
        <v>1310</v>
      </c>
      <c r="E308" s="164" t="s">
        <v>1304</v>
      </c>
      <c r="F308" s="164" t="s">
        <v>1305</v>
      </c>
      <c r="G308" s="164" t="s">
        <v>1306</v>
      </c>
      <c r="H308" s="164" t="s">
        <v>593</v>
      </c>
    </row>
    <row r="309" spans="1:8">
      <c r="A309" s="164">
        <v>308</v>
      </c>
      <c r="B309" s="164" t="s">
        <v>1300</v>
      </c>
      <c r="C309" s="164" t="s">
        <v>1311</v>
      </c>
      <c r="D309" s="164" t="s">
        <v>1312</v>
      </c>
      <c r="E309" s="164" t="s">
        <v>1304</v>
      </c>
      <c r="F309" s="164" t="s">
        <v>1305</v>
      </c>
      <c r="G309" s="164" t="s">
        <v>1306</v>
      </c>
      <c r="H309" s="164" t="s">
        <v>593</v>
      </c>
    </row>
    <row r="310" spans="1:8">
      <c r="A310" s="164">
        <v>309</v>
      </c>
      <c r="B310" s="164" t="s">
        <v>1300</v>
      </c>
      <c r="C310" s="164" t="s">
        <v>1313</v>
      </c>
      <c r="D310" s="164" t="s">
        <v>1314</v>
      </c>
      <c r="E310" s="164" t="s">
        <v>1304</v>
      </c>
      <c r="F310" s="164" t="s">
        <v>1305</v>
      </c>
      <c r="G310" s="164" t="s">
        <v>1306</v>
      </c>
      <c r="H310" s="164" t="s">
        <v>593</v>
      </c>
    </row>
    <row r="311" spans="1:8">
      <c r="A311" s="164">
        <v>310</v>
      </c>
      <c r="B311" s="164" t="s">
        <v>1300</v>
      </c>
      <c r="C311" s="164" t="s">
        <v>1315</v>
      </c>
      <c r="D311" s="164" t="s">
        <v>1316</v>
      </c>
      <c r="E311" s="164" t="s">
        <v>1304</v>
      </c>
      <c r="F311" s="164" t="s">
        <v>1305</v>
      </c>
      <c r="G311" s="164" t="s">
        <v>1306</v>
      </c>
      <c r="H311" s="164" t="s">
        <v>593</v>
      </c>
    </row>
    <row r="312" spans="1:8">
      <c r="A312" s="164">
        <v>311</v>
      </c>
      <c r="B312" s="164" t="s">
        <v>1300</v>
      </c>
      <c r="C312" s="164" t="s">
        <v>1317</v>
      </c>
      <c r="D312" s="164" t="s">
        <v>1318</v>
      </c>
      <c r="E312" s="164" t="s">
        <v>1304</v>
      </c>
      <c r="F312" s="164" t="s">
        <v>1305</v>
      </c>
      <c r="G312" s="164" t="s">
        <v>1306</v>
      </c>
      <c r="H312" s="164" t="s">
        <v>593</v>
      </c>
    </row>
    <row r="313" spans="1:8">
      <c r="A313" s="164">
        <v>312</v>
      </c>
      <c r="B313" s="164" t="s">
        <v>1300</v>
      </c>
      <c r="C313" s="164" t="s">
        <v>1118</v>
      </c>
      <c r="D313" s="164" t="s">
        <v>1319</v>
      </c>
      <c r="E313" s="164" t="s">
        <v>1304</v>
      </c>
      <c r="F313" s="164" t="s">
        <v>1305</v>
      </c>
      <c r="G313" s="164" t="s">
        <v>1306</v>
      </c>
      <c r="H313" s="164" t="s">
        <v>593</v>
      </c>
    </row>
    <row r="314" spans="1:8">
      <c r="A314" s="164">
        <v>313</v>
      </c>
      <c r="B314" s="164" t="s">
        <v>1300</v>
      </c>
      <c r="C314" s="164" t="s">
        <v>1320</v>
      </c>
      <c r="D314" s="164" t="s">
        <v>1321</v>
      </c>
      <c r="E314" s="164" t="s">
        <v>1304</v>
      </c>
      <c r="F314" s="164" t="s">
        <v>1305</v>
      </c>
      <c r="G314" s="164" t="s">
        <v>1306</v>
      </c>
      <c r="H314" s="164" t="s">
        <v>593</v>
      </c>
    </row>
    <row r="315" spans="1:8">
      <c r="A315" s="164">
        <v>314</v>
      </c>
      <c r="B315" s="164" t="s">
        <v>1300</v>
      </c>
      <c r="C315" s="164" t="s">
        <v>1322</v>
      </c>
      <c r="D315" s="164" t="s">
        <v>1323</v>
      </c>
      <c r="E315" s="164" t="s">
        <v>1324</v>
      </c>
      <c r="F315" s="164" t="s">
        <v>1325</v>
      </c>
      <c r="G315" s="164" t="s">
        <v>1306</v>
      </c>
      <c r="H315" s="164" t="s">
        <v>593</v>
      </c>
    </row>
    <row r="316" spans="1:8">
      <c r="A316" s="164">
        <v>315</v>
      </c>
      <c r="B316" s="164" t="s">
        <v>1326</v>
      </c>
      <c r="C316" s="164" t="s">
        <v>1328</v>
      </c>
      <c r="D316" s="164" t="s">
        <v>1329</v>
      </c>
      <c r="E316" s="164" t="s">
        <v>1330</v>
      </c>
      <c r="F316" s="164" t="s">
        <v>1331</v>
      </c>
      <c r="G316" s="164" t="s">
        <v>1332</v>
      </c>
      <c r="H316" s="164" t="s">
        <v>593</v>
      </c>
    </row>
    <row r="317" spans="1:8">
      <c r="A317" s="164">
        <v>316</v>
      </c>
      <c r="B317" s="164" t="s">
        <v>1326</v>
      </c>
      <c r="C317" s="164" t="s">
        <v>1333</v>
      </c>
      <c r="D317" s="164" t="s">
        <v>1334</v>
      </c>
      <c r="E317" s="164" t="s">
        <v>1330</v>
      </c>
      <c r="F317" s="164" t="s">
        <v>1331</v>
      </c>
      <c r="G317" s="164" t="s">
        <v>1332</v>
      </c>
      <c r="H317" s="164" t="s">
        <v>593</v>
      </c>
    </row>
    <row r="318" spans="1:8">
      <c r="A318" s="164">
        <v>317</v>
      </c>
      <c r="B318" s="164" t="s">
        <v>1326</v>
      </c>
      <c r="C318" s="164" t="s">
        <v>1335</v>
      </c>
      <c r="D318" s="164" t="s">
        <v>1336</v>
      </c>
      <c r="E318" s="164" t="s">
        <v>1337</v>
      </c>
      <c r="F318" s="164" t="s">
        <v>1338</v>
      </c>
      <c r="G318" s="164" t="s">
        <v>1332</v>
      </c>
      <c r="H318" s="164" t="s">
        <v>593</v>
      </c>
    </row>
    <row r="319" spans="1:8">
      <c r="A319" s="164">
        <v>318</v>
      </c>
      <c r="B319" s="164" t="s">
        <v>1326</v>
      </c>
      <c r="C319" s="164" t="s">
        <v>1335</v>
      </c>
      <c r="D319" s="164" t="s">
        <v>1336</v>
      </c>
      <c r="E319" s="164" t="s">
        <v>1339</v>
      </c>
      <c r="F319" s="164" t="s">
        <v>1340</v>
      </c>
      <c r="G319" s="164" t="s">
        <v>1332</v>
      </c>
      <c r="H319" s="164" t="s">
        <v>664</v>
      </c>
    </row>
    <row r="320" spans="1:8">
      <c r="A320" s="164">
        <v>319</v>
      </c>
      <c r="B320" s="164" t="s">
        <v>1326</v>
      </c>
      <c r="C320" s="164" t="s">
        <v>1335</v>
      </c>
      <c r="D320" s="164" t="s">
        <v>1336</v>
      </c>
      <c r="E320" s="164" t="s">
        <v>1341</v>
      </c>
      <c r="F320" s="164" t="s">
        <v>1342</v>
      </c>
      <c r="G320" s="164" t="s">
        <v>1332</v>
      </c>
      <c r="H320" s="164" t="s">
        <v>593</v>
      </c>
    </row>
    <row r="321" spans="1:8">
      <c r="A321" s="164">
        <v>320</v>
      </c>
      <c r="B321" s="164" t="s">
        <v>1326</v>
      </c>
      <c r="C321" s="164" t="s">
        <v>1343</v>
      </c>
      <c r="D321" s="164" t="s">
        <v>1344</v>
      </c>
      <c r="E321" s="164" t="s">
        <v>1296</v>
      </c>
      <c r="F321" s="164" t="s">
        <v>1345</v>
      </c>
      <c r="G321" s="164" t="s">
        <v>1332</v>
      </c>
      <c r="H321" s="164" t="s">
        <v>593</v>
      </c>
    </row>
    <row r="322" spans="1:8">
      <c r="A322" s="164">
        <v>321</v>
      </c>
      <c r="B322" s="164" t="s">
        <v>1326</v>
      </c>
      <c r="C322" s="164" t="s">
        <v>1346</v>
      </c>
      <c r="D322" s="164" t="s">
        <v>1347</v>
      </c>
      <c r="E322" s="164" t="s">
        <v>1330</v>
      </c>
      <c r="F322" s="164" t="s">
        <v>1331</v>
      </c>
      <c r="G322" s="164" t="s">
        <v>1332</v>
      </c>
      <c r="H322" s="164" t="s">
        <v>593</v>
      </c>
    </row>
    <row r="323" spans="1:8">
      <c r="A323" s="164">
        <v>322</v>
      </c>
      <c r="B323" s="164" t="s">
        <v>1326</v>
      </c>
      <c r="C323" s="164" t="s">
        <v>1348</v>
      </c>
      <c r="D323" s="164" t="s">
        <v>1349</v>
      </c>
      <c r="E323" s="164" t="s">
        <v>1350</v>
      </c>
      <c r="F323" s="164" t="s">
        <v>1351</v>
      </c>
      <c r="G323" s="164" t="s">
        <v>1332</v>
      </c>
      <c r="H323" s="164" t="s">
        <v>593</v>
      </c>
    </row>
    <row r="324" spans="1:8">
      <c r="A324" s="164">
        <v>323</v>
      </c>
      <c r="B324" s="164" t="s">
        <v>1326</v>
      </c>
      <c r="C324" s="164" t="s">
        <v>1348</v>
      </c>
      <c r="D324" s="164" t="s">
        <v>1349</v>
      </c>
      <c r="E324" s="164" t="s">
        <v>1352</v>
      </c>
      <c r="F324" s="164" t="s">
        <v>1353</v>
      </c>
      <c r="G324" s="164" t="s">
        <v>1332</v>
      </c>
      <c r="H324" s="164" t="s">
        <v>853</v>
      </c>
    </row>
    <row r="325" spans="1:8">
      <c r="A325" s="164">
        <v>324</v>
      </c>
      <c r="B325" s="164" t="s">
        <v>1326</v>
      </c>
      <c r="C325" s="164" t="s">
        <v>1354</v>
      </c>
      <c r="D325" s="164" t="s">
        <v>1355</v>
      </c>
      <c r="E325" s="164" t="s">
        <v>1356</v>
      </c>
      <c r="F325" s="164" t="s">
        <v>1357</v>
      </c>
      <c r="G325" s="164" t="s">
        <v>1332</v>
      </c>
      <c r="H325" s="164" t="s">
        <v>593</v>
      </c>
    </row>
    <row r="326" spans="1:8">
      <c r="A326" s="164">
        <v>325</v>
      </c>
      <c r="B326" s="164" t="s">
        <v>1326</v>
      </c>
      <c r="C326" s="164" t="s">
        <v>1358</v>
      </c>
      <c r="D326" s="164" t="s">
        <v>1359</v>
      </c>
      <c r="E326" s="164" t="s">
        <v>1296</v>
      </c>
      <c r="F326" s="164" t="s">
        <v>1345</v>
      </c>
      <c r="G326" s="164" t="s">
        <v>1332</v>
      </c>
      <c r="H326" s="164" t="s">
        <v>593</v>
      </c>
    </row>
    <row r="327" spans="1:8">
      <c r="A327" s="164">
        <v>326</v>
      </c>
      <c r="B327" s="164" t="s">
        <v>1326</v>
      </c>
      <c r="C327" s="164" t="s">
        <v>1360</v>
      </c>
      <c r="D327" s="164" t="s">
        <v>1361</v>
      </c>
      <c r="E327" s="164" t="s">
        <v>1330</v>
      </c>
      <c r="F327" s="164" t="s">
        <v>1331</v>
      </c>
      <c r="G327" s="164" t="s">
        <v>1332</v>
      </c>
      <c r="H327" s="164" t="s">
        <v>593</v>
      </c>
    </row>
    <row r="328" spans="1:8">
      <c r="A328" s="164">
        <v>327</v>
      </c>
      <c r="B328" s="164" t="s">
        <v>1326</v>
      </c>
      <c r="C328" s="164" t="s">
        <v>1362</v>
      </c>
      <c r="D328" s="164" t="s">
        <v>1363</v>
      </c>
      <c r="E328" s="164" t="s">
        <v>1364</v>
      </c>
      <c r="F328" s="164" t="s">
        <v>1365</v>
      </c>
      <c r="G328" s="164" t="s">
        <v>1332</v>
      </c>
      <c r="H328" s="164" t="s">
        <v>593</v>
      </c>
    </row>
    <row r="329" spans="1:8">
      <c r="A329" s="164">
        <v>328</v>
      </c>
      <c r="B329" s="164" t="s">
        <v>1326</v>
      </c>
      <c r="C329" s="164" t="s">
        <v>1366</v>
      </c>
      <c r="D329" s="164" t="s">
        <v>1367</v>
      </c>
      <c r="E329" s="164" t="s">
        <v>1368</v>
      </c>
      <c r="F329" s="164" t="s">
        <v>1369</v>
      </c>
      <c r="G329" s="164" t="s">
        <v>1332</v>
      </c>
      <c r="H329" s="164" t="s">
        <v>593</v>
      </c>
    </row>
    <row r="330" spans="1:8">
      <c r="A330" s="164">
        <v>329</v>
      </c>
      <c r="B330" s="164" t="s">
        <v>1326</v>
      </c>
      <c r="C330" s="164" t="s">
        <v>1370</v>
      </c>
      <c r="D330" s="164" t="s">
        <v>1371</v>
      </c>
      <c r="E330" s="164" t="s">
        <v>1330</v>
      </c>
      <c r="F330" s="164" t="s">
        <v>1331</v>
      </c>
      <c r="G330" s="164" t="s">
        <v>1332</v>
      </c>
      <c r="H330" s="164" t="s">
        <v>593</v>
      </c>
    </row>
    <row r="331" spans="1:8">
      <c r="A331" s="164">
        <v>330</v>
      </c>
      <c r="B331" s="164" t="s">
        <v>1372</v>
      </c>
      <c r="C331" s="164" t="s">
        <v>1374</v>
      </c>
      <c r="D331" s="164" t="s">
        <v>1375</v>
      </c>
      <c r="E331" s="164" t="s">
        <v>677</v>
      </c>
      <c r="F331" s="164" t="s">
        <v>678</v>
      </c>
      <c r="G331" s="164" t="s">
        <v>679</v>
      </c>
      <c r="H331" s="164" t="s">
        <v>593</v>
      </c>
    </row>
    <row r="332" spans="1:8">
      <c r="A332" s="164">
        <v>331</v>
      </c>
      <c r="B332" s="164" t="s">
        <v>1372</v>
      </c>
      <c r="C332" s="164" t="s">
        <v>1376</v>
      </c>
      <c r="D332" s="164" t="s">
        <v>1377</v>
      </c>
      <c r="E332" s="164" t="s">
        <v>677</v>
      </c>
      <c r="F332" s="164" t="s">
        <v>678</v>
      </c>
      <c r="G332" s="164" t="s">
        <v>679</v>
      </c>
      <c r="H332" s="164" t="s">
        <v>593</v>
      </c>
    </row>
    <row r="333" spans="1:8">
      <c r="A333" s="164">
        <v>332</v>
      </c>
      <c r="B333" s="164" t="s">
        <v>1372</v>
      </c>
      <c r="C333" s="164" t="s">
        <v>1376</v>
      </c>
      <c r="D333" s="164" t="s">
        <v>1377</v>
      </c>
      <c r="E333" s="164" t="s">
        <v>1378</v>
      </c>
      <c r="F333" s="164" t="s">
        <v>1379</v>
      </c>
      <c r="G333" s="164" t="s">
        <v>1380</v>
      </c>
      <c r="H333" s="164" t="s">
        <v>593</v>
      </c>
    </row>
    <row r="334" spans="1:8">
      <c r="A334" s="164">
        <v>333</v>
      </c>
      <c r="B334" s="164" t="s">
        <v>1372</v>
      </c>
      <c r="C334" s="164" t="s">
        <v>1376</v>
      </c>
      <c r="D334" s="164" t="s">
        <v>1377</v>
      </c>
      <c r="E334" s="164" t="s">
        <v>1381</v>
      </c>
      <c r="F334" s="164" t="s">
        <v>1382</v>
      </c>
      <c r="G334" s="164" t="s">
        <v>1380</v>
      </c>
      <c r="H334" s="164" t="s">
        <v>593</v>
      </c>
    </row>
    <row r="335" spans="1:8">
      <c r="A335" s="164">
        <v>334</v>
      </c>
      <c r="B335" s="164" t="s">
        <v>1372</v>
      </c>
      <c r="C335" s="164" t="s">
        <v>1383</v>
      </c>
      <c r="D335" s="164" t="s">
        <v>1384</v>
      </c>
      <c r="E335" s="164" t="s">
        <v>1378</v>
      </c>
      <c r="F335" s="164" t="s">
        <v>1379</v>
      </c>
      <c r="G335" s="164" t="s">
        <v>1380</v>
      </c>
      <c r="H335" s="164" t="s">
        <v>593</v>
      </c>
    </row>
    <row r="336" spans="1:8">
      <c r="A336" s="164">
        <v>335</v>
      </c>
      <c r="B336" s="164" t="s">
        <v>1372</v>
      </c>
      <c r="C336" s="164" t="s">
        <v>1385</v>
      </c>
      <c r="D336" s="164" t="s">
        <v>1386</v>
      </c>
      <c r="E336" s="164" t="s">
        <v>1387</v>
      </c>
      <c r="F336" s="164" t="s">
        <v>1388</v>
      </c>
      <c r="G336" s="164" t="s">
        <v>1380</v>
      </c>
      <c r="H336" s="164" t="s">
        <v>593</v>
      </c>
    </row>
    <row r="337" spans="1:8">
      <c r="A337" s="164">
        <v>336</v>
      </c>
      <c r="B337" s="164" t="s">
        <v>1372</v>
      </c>
      <c r="C337" s="164" t="s">
        <v>1389</v>
      </c>
      <c r="D337" s="164" t="s">
        <v>1390</v>
      </c>
      <c r="E337" s="164" t="s">
        <v>1391</v>
      </c>
      <c r="F337" s="164" t="s">
        <v>1392</v>
      </c>
      <c r="G337" s="164" t="s">
        <v>1380</v>
      </c>
      <c r="H337" s="164" t="s">
        <v>593</v>
      </c>
    </row>
    <row r="338" spans="1:8">
      <c r="A338" s="164">
        <v>337</v>
      </c>
      <c r="B338" s="164" t="s">
        <v>1372</v>
      </c>
      <c r="C338" s="164" t="s">
        <v>1393</v>
      </c>
      <c r="D338" s="164" t="s">
        <v>1394</v>
      </c>
      <c r="E338" s="164" t="s">
        <v>1395</v>
      </c>
      <c r="F338" s="164" t="s">
        <v>1396</v>
      </c>
      <c r="G338" s="164" t="s">
        <v>1380</v>
      </c>
      <c r="H338" s="164" t="s">
        <v>593</v>
      </c>
    </row>
    <row r="339" spans="1:8">
      <c r="A339" s="164">
        <v>338</v>
      </c>
      <c r="B339" s="164" t="s">
        <v>1372</v>
      </c>
      <c r="C339" s="164" t="s">
        <v>1397</v>
      </c>
      <c r="D339" s="164" t="s">
        <v>1398</v>
      </c>
      <c r="E339" s="164" t="s">
        <v>1399</v>
      </c>
      <c r="F339" s="164" t="s">
        <v>1400</v>
      </c>
      <c r="G339" s="164" t="s">
        <v>1380</v>
      </c>
      <c r="H339" s="164" t="s">
        <v>593</v>
      </c>
    </row>
    <row r="340" spans="1:8">
      <c r="A340" s="164">
        <v>339</v>
      </c>
      <c r="B340" s="164" t="s">
        <v>1401</v>
      </c>
      <c r="C340" s="164" t="s">
        <v>1403</v>
      </c>
      <c r="D340" s="164" t="s">
        <v>1404</v>
      </c>
      <c r="E340" s="164" t="s">
        <v>686</v>
      </c>
      <c r="F340" s="164" t="s">
        <v>687</v>
      </c>
      <c r="G340" s="164" t="s">
        <v>688</v>
      </c>
      <c r="H340" s="164" t="s">
        <v>664</v>
      </c>
    </row>
    <row r="341" spans="1:8">
      <c r="A341" s="164">
        <v>340</v>
      </c>
      <c r="B341" s="164" t="s">
        <v>1401</v>
      </c>
      <c r="C341" s="164" t="s">
        <v>1403</v>
      </c>
      <c r="D341" s="164" t="s">
        <v>1404</v>
      </c>
      <c r="E341" s="164" t="s">
        <v>686</v>
      </c>
      <c r="F341" s="164" t="s">
        <v>687</v>
      </c>
      <c r="G341" s="164" t="s">
        <v>688</v>
      </c>
      <c r="H341" s="164" t="s">
        <v>689</v>
      </c>
    </row>
    <row r="342" spans="1:8">
      <c r="A342" s="164">
        <v>341</v>
      </c>
      <c r="B342" s="164" t="s">
        <v>1401</v>
      </c>
      <c r="C342" s="164" t="s">
        <v>1403</v>
      </c>
      <c r="D342" s="164" t="s">
        <v>1404</v>
      </c>
      <c r="E342" s="164" t="s">
        <v>1405</v>
      </c>
      <c r="F342" s="164" t="s">
        <v>1406</v>
      </c>
      <c r="G342" s="164" t="s">
        <v>651</v>
      </c>
      <c r="H342" s="164" t="s">
        <v>593</v>
      </c>
    </row>
    <row r="343" spans="1:8">
      <c r="A343" s="164">
        <v>342</v>
      </c>
      <c r="B343" s="164" t="s">
        <v>1401</v>
      </c>
      <c r="C343" s="164" t="s">
        <v>1403</v>
      </c>
      <c r="D343" s="164" t="s">
        <v>1404</v>
      </c>
      <c r="E343" s="164" t="s">
        <v>1407</v>
      </c>
      <c r="F343" s="164" t="s">
        <v>1408</v>
      </c>
      <c r="G343" s="164" t="s">
        <v>950</v>
      </c>
      <c r="H343" s="164" t="s">
        <v>593</v>
      </c>
    </row>
    <row r="344" spans="1:8">
      <c r="A344" s="164">
        <v>343</v>
      </c>
      <c r="B344" s="164" t="s">
        <v>1409</v>
      </c>
      <c r="C344" s="164" t="s">
        <v>1411</v>
      </c>
      <c r="D344" s="164" t="s">
        <v>1412</v>
      </c>
      <c r="E344" s="164" t="s">
        <v>1413</v>
      </c>
      <c r="F344" s="164" t="s">
        <v>1414</v>
      </c>
      <c r="G344" s="164" t="s">
        <v>1415</v>
      </c>
      <c r="H344" s="164" t="s">
        <v>593</v>
      </c>
    </row>
    <row r="345" spans="1:8">
      <c r="A345" s="164">
        <v>344</v>
      </c>
      <c r="B345" s="164" t="s">
        <v>1409</v>
      </c>
      <c r="C345" s="164" t="s">
        <v>1416</v>
      </c>
      <c r="D345" s="164" t="s">
        <v>1417</v>
      </c>
      <c r="E345" s="164" t="s">
        <v>1418</v>
      </c>
      <c r="F345" s="164" t="s">
        <v>1419</v>
      </c>
      <c r="G345" s="164" t="s">
        <v>1415</v>
      </c>
      <c r="H345" s="164" t="s">
        <v>593</v>
      </c>
    </row>
    <row r="346" spans="1:8">
      <c r="A346" s="164">
        <v>345</v>
      </c>
      <c r="B346" s="164" t="s">
        <v>1409</v>
      </c>
      <c r="C346" s="164" t="s">
        <v>1420</v>
      </c>
      <c r="D346" s="164" t="s">
        <v>1421</v>
      </c>
      <c r="E346" s="164" t="s">
        <v>1422</v>
      </c>
      <c r="F346" s="164" t="s">
        <v>1423</v>
      </c>
      <c r="G346" s="164" t="s">
        <v>1415</v>
      </c>
      <c r="H346" s="164" t="s">
        <v>593</v>
      </c>
    </row>
    <row r="347" spans="1:8">
      <c r="A347" s="164">
        <v>346</v>
      </c>
      <c r="B347" s="164" t="s">
        <v>1409</v>
      </c>
      <c r="C347" s="164" t="s">
        <v>1424</v>
      </c>
      <c r="D347" s="164" t="s">
        <v>1425</v>
      </c>
      <c r="E347" s="164" t="s">
        <v>1426</v>
      </c>
      <c r="F347" s="164" t="s">
        <v>1427</v>
      </c>
      <c r="G347" s="164" t="s">
        <v>1415</v>
      </c>
      <c r="H347" s="164" t="s">
        <v>593</v>
      </c>
    </row>
    <row r="348" spans="1:8">
      <c r="A348" s="164">
        <v>347</v>
      </c>
      <c r="B348" s="164" t="s">
        <v>1409</v>
      </c>
      <c r="C348" s="164" t="s">
        <v>1424</v>
      </c>
      <c r="D348" s="164" t="s">
        <v>1425</v>
      </c>
      <c r="E348" s="164" t="s">
        <v>1428</v>
      </c>
      <c r="F348" s="164" t="s">
        <v>1429</v>
      </c>
      <c r="G348" s="164" t="s">
        <v>1415</v>
      </c>
      <c r="H348" s="164" t="s">
        <v>593</v>
      </c>
    </row>
    <row r="349" spans="1:8">
      <c r="A349" s="164">
        <v>348</v>
      </c>
      <c r="B349" s="164" t="s">
        <v>1409</v>
      </c>
      <c r="C349" s="164" t="s">
        <v>1424</v>
      </c>
      <c r="D349" s="164" t="s">
        <v>1425</v>
      </c>
      <c r="E349" s="164" t="s">
        <v>1430</v>
      </c>
      <c r="F349" s="164" t="s">
        <v>1431</v>
      </c>
      <c r="G349" s="164" t="s">
        <v>1415</v>
      </c>
      <c r="H349" s="164" t="s">
        <v>593</v>
      </c>
    </row>
    <row r="350" spans="1:8">
      <c r="A350" s="164">
        <v>349</v>
      </c>
      <c r="B350" s="164" t="s">
        <v>1409</v>
      </c>
      <c r="C350" s="164" t="s">
        <v>1424</v>
      </c>
      <c r="D350" s="164" t="s">
        <v>1425</v>
      </c>
      <c r="E350" s="164" t="s">
        <v>1432</v>
      </c>
      <c r="F350" s="164" t="s">
        <v>1433</v>
      </c>
      <c r="G350" s="164" t="s">
        <v>1415</v>
      </c>
      <c r="H350" s="164" t="s">
        <v>593</v>
      </c>
    </row>
    <row r="351" spans="1:8">
      <c r="A351" s="164">
        <v>350</v>
      </c>
      <c r="B351" s="164" t="s">
        <v>1409</v>
      </c>
      <c r="C351" s="164" t="s">
        <v>1434</v>
      </c>
      <c r="D351" s="164" t="s">
        <v>1435</v>
      </c>
      <c r="E351" s="164" t="s">
        <v>1436</v>
      </c>
      <c r="F351" s="164" t="s">
        <v>1437</v>
      </c>
      <c r="G351" s="164" t="s">
        <v>1415</v>
      </c>
      <c r="H351" s="164" t="s">
        <v>593</v>
      </c>
    </row>
    <row r="352" spans="1:8">
      <c r="A352" s="164">
        <v>351</v>
      </c>
      <c r="B352" s="164" t="s">
        <v>1438</v>
      </c>
      <c r="C352" s="164" t="s">
        <v>1440</v>
      </c>
      <c r="D352" s="164" t="s">
        <v>1441</v>
      </c>
      <c r="E352" s="164" t="s">
        <v>677</v>
      </c>
      <c r="F352" s="164" t="s">
        <v>678</v>
      </c>
      <c r="G352" s="164" t="s">
        <v>679</v>
      </c>
      <c r="H352" s="164" t="s">
        <v>593</v>
      </c>
    </row>
    <row r="353" spans="1:8">
      <c r="A353" s="164">
        <v>352</v>
      </c>
      <c r="B353" s="164" t="s">
        <v>1438</v>
      </c>
      <c r="C353" s="164" t="s">
        <v>1440</v>
      </c>
      <c r="D353" s="164" t="s">
        <v>1441</v>
      </c>
      <c r="E353" s="164" t="s">
        <v>1442</v>
      </c>
      <c r="F353" s="164" t="s">
        <v>1443</v>
      </c>
      <c r="G353" s="164" t="s">
        <v>961</v>
      </c>
      <c r="H353" s="164" t="s">
        <v>593</v>
      </c>
    </row>
    <row r="354" spans="1:8">
      <c r="A354" s="164">
        <v>353</v>
      </c>
      <c r="B354" s="164" t="s">
        <v>1438</v>
      </c>
      <c r="C354" s="164" t="s">
        <v>1444</v>
      </c>
      <c r="D354" s="164" t="s">
        <v>1445</v>
      </c>
      <c r="E354" s="164" t="s">
        <v>1446</v>
      </c>
      <c r="F354" s="164" t="s">
        <v>1447</v>
      </c>
      <c r="G354" s="164" t="s">
        <v>961</v>
      </c>
      <c r="H354" s="164" t="s">
        <v>593</v>
      </c>
    </row>
    <row r="355" spans="1:8">
      <c r="A355" s="164">
        <v>354</v>
      </c>
      <c r="B355" s="164" t="s">
        <v>1438</v>
      </c>
      <c r="C355" s="164" t="s">
        <v>1448</v>
      </c>
      <c r="D355" s="164" t="s">
        <v>1449</v>
      </c>
      <c r="E355" s="164" t="s">
        <v>1442</v>
      </c>
      <c r="F355" s="164" t="s">
        <v>1443</v>
      </c>
      <c r="G355" s="164" t="s">
        <v>961</v>
      </c>
      <c r="H355" s="164" t="s">
        <v>593</v>
      </c>
    </row>
    <row r="356" spans="1:8">
      <c r="A356" s="164">
        <v>355</v>
      </c>
      <c r="B356" s="164" t="s">
        <v>1438</v>
      </c>
      <c r="C356" s="164" t="s">
        <v>1450</v>
      </c>
      <c r="D356" s="164" t="s">
        <v>1451</v>
      </c>
      <c r="E356" s="164" t="s">
        <v>1452</v>
      </c>
      <c r="F356" s="164" t="s">
        <v>1453</v>
      </c>
      <c r="G356" s="164" t="s">
        <v>961</v>
      </c>
      <c r="H356" s="164" t="s">
        <v>593</v>
      </c>
    </row>
    <row r="357" spans="1:8">
      <c r="A357" s="164">
        <v>356</v>
      </c>
      <c r="B357" s="164" t="s">
        <v>1438</v>
      </c>
      <c r="C357" s="164" t="s">
        <v>1454</v>
      </c>
      <c r="D357" s="164" t="s">
        <v>1455</v>
      </c>
      <c r="E357" s="164" t="s">
        <v>1446</v>
      </c>
      <c r="F357" s="164" t="s">
        <v>1447</v>
      </c>
      <c r="G357" s="164" t="s">
        <v>961</v>
      </c>
      <c r="H357" s="164" t="s">
        <v>593</v>
      </c>
    </row>
    <row r="358" spans="1:8">
      <c r="A358" s="164">
        <v>357</v>
      </c>
      <c r="B358" s="164" t="s">
        <v>1438</v>
      </c>
      <c r="C358" s="164" t="s">
        <v>1456</v>
      </c>
      <c r="D358" s="164" t="s">
        <v>1457</v>
      </c>
      <c r="E358" s="164" t="s">
        <v>1446</v>
      </c>
      <c r="F358" s="164" t="s">
        <v>1447</v>
      </c>
      <c r="G358" s="164" t="s">
        <v>961</v>
      </c>
      <c r="H358" s="164" t="s">
        <v>593</v>
      </c>
    </row>
    <row r="359" spans="1:8">
      <c r="A359" s="164">
        <v>358</v>
      </c>
      <c r="B359" s="164" t="s">
        <v>1438</v>
      </c>
      <c r="C359" s="164" t="s">
        <v>619</v>
      </c>
      <c r="D359" s="164" t="s">
        <v>1458</v>
      </c>
      <c r="E359" s="164" t="s">
        <v>1446</v>
      </c>
      <c r="F359" s="164" t="s">
        <v>1447</v>
      </c>
      <c r="G359" s="164" t="s">
        <v>961</v>
      </c>
      <c r="H359" s="164" t="s">
        <v>593</v>
      </c>
    </row>
    <row r="360" spans="1:8">
      <c r="A360" s="164">
        <v>359</v>
      </c>
      <c r="B360" s="164" t="s">
        <v>1438</v>
      </c>
      <c r="C360" s="164" t="s">
        <v>619</v>
      </c>
      <c r="D360" s="164" t="s">
        <v>1458</v>
      </c>
      <c r="E360" s="164" t="s">
        <v>1459</v>
      </c>
      <c r="F360" s="164" t="s">
        <v>1460</v>
      </c>
      <c r="G360" s="164" t="s">
        <v>961</v>
      </c>
      <c r="H360" s="164" t="s">
        <v>618</v>
      </c>
    </row>
    <row r="361" spans="1:8">
      <c r="A361" s="164">
        <v>360</v>
      </c>
      <c r="B361" s="164" t="s">
        <v>1438</v>
      </c>
      <c r="C361" s="164" t="s">
        <v>1461</v>
      </c>
      <c r="D361" s="164" t="s">
        <v>1462</v>
      </c>
      <c r="E361" s="164" t="s">
        <v>1463</v>
      </c>
      <c r="F361" s="164" t="s">
        <v>1464</v>
      </c>
      <c r="G361" s="164" t="s">
        <v>961</v>
      </c>
      <c r="H361" s="164" t="s">
        <v>593</v>
      </c>
    </row>
    <row r="362" spans="1:8">
      <c r="A362" s="164">
        <v>361</v>
      </c>
      <c r="B362" s="164" t="s">
        <v>1438</v>
      </c>
      <c r="C362" s="164" t="s">
        <v>1465</v>
      </c>
      <c r="D362" s="164" t="s">
        <v>1466</v>
      </c>
      <c r="E362" s="164" t="s">
        <v>1467</v>
      </c>
      <c r="F362" s="164" t="s">
        <v>1468</v>
      </c>
      <c r="G362" s="164" t="s">
        <v>961</v>
      </c>
      <c r="H362" s="164" t="s">
        <v>664</v>
      </c>
    </row>
    <row r="363" spans="1:8">
      <c r="A363" s="164">
        <v>362</v>
      </c>
      <c r="B363" s="164" t="s">
        <v>1469</v>
      </c>
      <c r="C363" s="164" t="s">
        <v>1471</v>
      </c>
      <c r="D363" s="164" t="s">
        <v>1472</v>
      </c>
      <c r="E363" s="164" t="s">
        <v>1473</v>
      </c>
      <c r="F363" s="164" t="s">
        <v>1474</v>
      </c>
      <c r="G363" s="164" t="s">
        <v>1475</v>
      </c>
      <c r="H363" s="164" t="s">
        <v>593</v>
      </c>
    </row>
    <row r="364" spans="1:8">
      <c r="A364" s="164">
        <v>363</v>
      </c>
      <c r="B364" s="164" t="s">
        <v>1469</v>
      </c>
      <c r="C364" s="164" t="s">
        <v>1476</v>
      </c>
      <c r="D364" s="164" t="s">
        <v>1477</v>
      </c>
      <c r="E364" s="164" t="s">
        <v>1478</v>
      </c>
      <c r="F364" s="164" t="s">
        <v>1479</v>
      </c>
      <c r="G364" s="164" t="s">
        <v>1475</v>
      </c>
      <c r="H364" s="164" t="s">
        <v>593</v>
      </c>
    </row>
    <row r="365" spans="1:8">
      <c r="A365" s="164">
        <v>364</v>
      </c>
      <c r="B365" s="164" t="s">
        <v>1469</v>
      </c>
      <c r="C365" s="164" t="s">
        <v>1476</v>
      </c>
      <c r="D365" s="164" t="s">
        <v>1477</v>
      </c>
      <c r="E365" s="164" t="s">
        <v>1480</v>
      </c>
      <c r="F365" s="164" t="s">
        <v>678</v>
      </c>
      <c r="G365" s="164" t="s">
        <v>1481</v>
      </c>
      <c r="H365" s="164" t="s">
        <v>593</v>
      </c>
    </row>
    <row r="366" spans="1:8">
      <c r="A366" s="164">
        <v>365</v>
      </c>
      <c r="B366" s="164" t="s">
        <v>1469</v>
      </c>
      <c r="C366" s="164" t="s">
        <v>1482</v>
      </c>
      <c r="D366" s="164" t="s">
        <v>1483</v>
      </c>
      <c r="E366" s="164" t="s">
        <v>1484</v>
      </c>
      <c r="F366" s="164" t="s">
        <v>1485</v>
      </c>
      <c r="G366" s="164" t="s">
        <v>1475</v>
      </c>
      <c r="H366" s="164" t="s">
        <v>593</v>
      </c>
    </row>
    <row r="367" spans="1:8">
      <c r="A367" s="164">
        <v>366</v>
      </c>
      <c r="B367" s="164" t="s">
        <v>1469</v>
      </c>
      <c r="C367" s="164" t="s">
        <v>1486</v>
      </c>
      <c r="D367" s="164" t="s">
        <v>1487</v>
      </c>
      <c r="E367" s="164" t="s">
        <v>1488</v>
      </c>
      <c r="F367" s="164" t="s">
        <v>1489</v>
      </c>
      <c r="G367" s="164" t="s">
        <v>889</v>
      </c>
      <c r="H367" s="164" t="s">
        <v>593</v>
      </c>
    </row>
    <row r="368" spans="1:8">
      <c r="A368" s="164">
        <v>367</v>
      </c>
      <c r="B368" s="164" t="s">
        <v>1469</v>
      </c>
      <c r="C368" s="164" t="s">
        <v>1490</v>
      </c>
      <c r="D368" s="164" t="s">
        <v>1491</v>
      </c>
      <c r="E368" s="164" t="s">
        <v>1492</v>
      </c>
      <c r="F368" s="164" t="s">
        <v>1493</v>
      </c>
      <c r="G368" s="164" t="s">
        <v>1475</v>
      </c>
      <c r="H368" s="164" t="s">
        <v>593</v>
      </c>
    </row>
    <row r="369" spans="1:8">
      <c r="A369" s="164">
        <v>368</v>
      </c>
      <c r="B369" s="164" t="s">
        <v>1469</v>
      </c>
      <c r="C369" s="164" t="s">
        <v>1490</v>
      </c>
      <c r="D369" s="164" t="s">
        <v>1491</v>
      </c>
      <c r="E369" s="164" t="s">
        <v>1494</v>
      </c>
      <c r="F369" s="164" t="s">
        <v>1495</v>
      </c>
      <c r="G369" s="164" t="s">
        <v>1475</v>
      </c>
      <c r="H369" s="164" t="s">
        <v>593</v>
      </c>
    </row>
    <row r="370" spans="1:8">
      <c r="A370" s="164">
        <v>369</v>
      </c>
      <c r="B370" s="164" t="s">
        <v>1496</v>
      </c>
      <c r="C370" s="164" t="s">
        <v>1498</v>
      </c>
      <c r="D370" s="164" t="s">
        <v>1499</v>
      </c>
      <c r="E370" s="164" t="s">
        <v>1500</v>
      </c>
      <c r="F370" s="164" t="s">
        <v>1501</v>
      </c>
      <c r="G370" s="164" t="s">
        <v>1502</v>
      </c>
      <c r="H370" s="164" t="s">
        <v>593</v>
      </c>
    </row>
    <row r="371" spans="1:8">
      <c r="A371" s="164">
        <v>370</v>
      </c>
      <c r="B371" s="164" t="s">
        <v>1496</v>
      </c>
      <c r="C371" s="164" t="s">
        <v>1503</v>
      </c>
      <c r="D371" s="164" t="s">
        <v>1504</v>
      </c>
      <c r="E371" s="164" t="s">
        <v>1505</v>
      </c>
      <c r="F371" s="164" t="s">
        <v>1506</v>
      </c>
      <c r="G371" s="164" t="s">
        <v>1502</v>
      </c>
      <c r="H371" s="164" t="s">
        <v>593</v>
      </c>
    </row>
    <row r="372" spans="1:8">
      <c r="A372" s="164">
        <v>371</v>
      </c>
      <c r="B372" s="164" t="s">
        <v>1496</v>
      </c>
      <c r="C372" s="164" t="s">
        <v>1507</v>
      </c>
      <c r="D372" s="164" t="s">
        <v>1508</v>
      </c>
      <c r="E372" s="164" t="s">
        <v>1509</v>
      </c>
      <c r="F372" s="164" t="s">
        <v>1510</v>
      </c>
      <c r="G372" s="164" t="s">
        <v>1502</v>
      </c>
      <c r="H372" s="164" t="s">
        <v>593</v>
      </c>
    </row>
    <row r="373" spans="1:8">
      <c r="A373" s="164">
        <v>372</v>
      </c>
      <c r="B373" s="164" t="s">
        <v>1496</v>
      </c>
      <c r="C373" s="164" t="s">
        <v>1511</v>
      </c>
      <c r="D373" s="164" t="s">
        <v>1512</v>
      </c>
      <c r="E373" s="164" t="s">
        <v>1513</v>
      </c>
      <c r="F373" s="164" t="s">
        <v>1514</v>
      </c>
      <c r="G373" s="164" t="s">
        <v>1502</v>
      </c>
      <c r="H373" s="164" t="s">
        <v>593</v>
      </c>
    </row>
    <row r="374" spans="1:8">
      <c r="A374" s="164">
        <v>373</v>
      </c>
      <c r="B374" s="164" t="s">
        <v>1515</v>
      </c>
      <c r="C374" s="164" t="s">
        <v>1517</v>
      </c>
      <c r="D374" s="164" t="s">
        <v>1518</v>
      </c>
      <c r="E374" s="164" t="s">
        <v>1519</v>
      </c>
      <c r="F374" s="164" t="s">
        <v>1520</v>
      </c>
      <c r="G374" s="164" t="s">
        <v>1521</v>
      </c>
      <c r="H374" s="164" t="s">
        <v>593</v>
      </c>
    </row>
    <row r="375" spans="1:8">
      <c r="A375" s="164">
        <v>374</v>
      </c>
      <c r="B375" s="164" t="s">
        <v>1515</v>
      </c>
      <c r="C375" s="164" t="s">
        <v>1522</v>
      </c>
      <c r="D375" s="164" t="s">
        <v>1523</v>
      </c>
      <c r="E375" s="164" t="s">
        <v>1524</v>
      </c>
      <c r="F375" s="164" t="s">
        <v>1525</v>
      </c>
      <c r="G375" s="164" t="s">
        <v>1521</v>
      </c>
      <c r="H375" s="164" t="s">
        <v>593</v>
      </c>
    </row>
    <row r="376" spans="1:8">
      <c r="A376" s="164">
        <v>375</v>
      </c>
      <c r="B376" s="164" t="s">
        <v>1515</v>
      </c>
      <c r="C376" s="164" t="s">
        <v>1526</v>
      </c>
      <c r="D376" s="164" t="s">
        <v>1527</v>
      </c>
      <c r="E376" s="164" t="s">
        <v>1528</v>
      </c>
      <c r="F376" s="164" t="s">
        <v>1529</v>
      </c>
      <c r="G376" s="164" t="s">
        <v>1521</v>
      </c>
      <c r="H376" s="164" t="s">
        <v>593</v>
      </c>
    </row>
    <row r="377" spans="1:8">
      <c r="A377" s="164">
        <v>376</v>
      </c>
      <c r="B377" s="164" t="s">
        <v>1530</v>
      </c>
      <c r="C377" s="164" t="s">
        <v>1532</v>
      </c>
      <c r="D377" s="164" t="s">
        <v>1533</v>
      </c>
      <c r="E377" s="164" t="s">
        <v>1534</v>
      </c>
      <c r="F377" s="164" t="s">
        <v>1535</v>
      </c>
      <c r="G377" s="164" t="s">
        <v>935</v>
      </c>
      <c r="H377" s="164" t="s">
        <v>593</v>
      </c>
    </row>
    <row r="378" spans="1:8">
      <c r="A378" s="164">
        <v>377</v>
      </c>
      <c r="B378" s="164" t="s">
        <v>1530</v>
      </c>
      <c r="C378" s="164" t="s">
        <v>1530</v>
      </c>
      <c r="D378" s="164" t="s">
        <v>1531</v>
      </c>
      <c r="E378" s="164" t="s">
        <v>1534</v>
      </c>
      <c r="F378" s="164" t="s">
        <v>1535</v>
      </c>
      <c r="G378" s="164" t="s">
        <v>935</v>
      </c>
      <c r="H378" s="164" t="s">
        <v>593</v>
      </c>
    </row>
    <row r="379" spans="1:8">
      <c r="A379" s="164">
        <v>378</v>
      </c>
      <c r="B379" s="164" t="s">
        <v>1530</v>
      </c>
      <c r="C379" s="164" t="s">
        <v>1536</v>
      </c>
      <c r="D379" s="164" t="s">
        <v>1537</v>
      </c>
      <c r="E379" s="164" t="s">
        <v>1534</v>
      </c>
      <c r="F379" s="164" t="s">
        <v>1535</v>
      </c>
      <c r="G379" s="164" t="s">
        <v>935</v>
      </c>
      <c r="H379" s="164" t="s">
        <v>593</v>
      </c>
    </row>
    <row r="380" spans="1:8">
      <c r="A380" s="164">
        <v>379</v>
      </c>
      <c r="B380" s="164" t="s">
        <v>1538</v>
      </c>
      <c r="C380" s="164" t="s">
        <v>1538</v>
      </c>
      <c r="D380" s="164" t="s">
        <v>1539</v>
      </c>
      <c r="E380" s="164" t="s">
        <v>1540</v>
      </c>
      <c r="F380" s="164" t="s">
        <v>1541</v>
      </c>
      <c r="G380" s="164" t="s">
        <v>1007</v>
      </c>
      <c r="H380" s="164" t="s">
        <v>593</v>
      </c>
    </row>
    <row r="381" spans="1:8">
      <c r="A381" s="164">
        <v>380</v>
      </c>
      <c r="B381" s="164" t="s">
        <v>1538</v>
      </c>
      <c r="C381" s="164" t="s">
        <v>1538</v>
      </c>
      <c r="D381" s="164" t="s">
        <v>1539</v>
      </c>
      <c r="E381" s="164" t="s">
        <v>649</v>
      </c>
      <c r="F381" s="164" t="s">
        <v>650</v>
      </c>
      <c r="G381" s="164" t="s">
        <v>651</v>
      </c>
      <c r="H381" s="164" t="s">
        <v>593</v>
      </c>
    </row>
    <row r="382" spans="1:8">
      <c r="A382" s="164">
        <v>381</v>
      </c>
      <c r="B382" s="164" t="s">
        <v>1542</v>
      </c>
      <c r="C382" s="164" t="s">
        <v>1544</v>
      </c>
      <c r="D382" s="164" t="s">
        <v>1545</v>
      </c>
      <c r="E382" s="164" t="s">
        <v>649</v>
      </c>
      <c r="F382" s="164" t="s">
        <v>650</v>
      </c>
      <c r="G382" s="164" t="s">
        <v>651</v>
      </c>
      <c r="H382" s="164" t="s">
        <v>593</v>
      </c>
    </row>
    <row r="383" spans="1:8">
      <c r="A383" s="164">
        <v>382</v>
      </c>
      <c r="B383" s="164" t="s">
        <v>1542</v>
      </c>
      <c r="C383" s="164" t="s">
        <v>1544</v>
      </c>
      <c r="D383" s="164" t="s">
        <v>1545</v>
      </c>
      <c r="E383" s="164" t="s">
        <v>1546</v>
      </c>
      <c r="F383" s="164" t="s">
        <v>1547</v>
      </c>
      <c r="G383" s="164" t="s">
        <v>1548</v>
      </c>
      <c r="H383" s="164" t="s">
        <v>593</v>
      </c>
    </row>
    <row r="384" spans="1:8">
      <c r="A384" s="164">
        <v>383</v>
      </c>
      <c r="B384" s="164" t="s">
        <v>1542</v>
      </c>
      <c r="C384" s="164" t="s">
        <v>1549</v>
      </c>
      <c r="D384" s="164" t="s">
        <v>1550</v>
      </c>
      <c r="E384" s="164" t="s">
        <v>677</v>
      </c>
      <c r="F384" s="164" t="s">
        <v>678</v>
      </c>
      <c r="G384" s="164" t="s">
        <v>679</v>
      </c>
      <c r="H384" s="164" t="s">
        <v>593</v>
      </c>
    </row>
    <row r="385" spans="1:8">
      <c r="A385" s="164">
        <v>384</v>
      </c>
      <c r="B385" s="164" t="s">
        <v>1542</v>
      </c>
      <c r="C385" s="164" t="s">
        <v>1549</v>
      </c>
      <c r="D385" s="164" t="s">
        <v>1550</v>
      </c>
      <c r="E385" s="164" t="s">
        <v>1551</v>
      </c>
      <c r="F385" s="164" t="s">
        <v>1552</v>
      </c>
      <c r="G385" s="164" t="s">
        <v>1548</v>
      </c>
      <c r="H385" s="164" t="s">
        <v>593</v>
      </c>
    </row>
    <row r="386" spans="1:8">
      <c r="A386" s="164">
        <v>385</v>
      </c>
      <c r="B386" s="164" t="s">
        <v>1542</v>
      </c>
      <c r="C386" s="164" t="s">
        <v>1553</v>
      </c>
      <c r="D386" s="164" t="s">
        <v>1554</v>
      </c>
      <c r="E386" s="164" t="s">
        <v>677</v>
      </c>
      <c r="F386" s="164" t="s">
        <v>678</v>
      </c>
      <c r="G386" s="164" t="s">
        <v>679</v>
      </c>
      <c r="H386" s="164" t="s">
        <v>593</v>
      </c>
    </row>
    <row r="387" spans="1:8">
      <c r="A387" s="164">
        <v>386</v>
      </c>
      <c r="B387" s="164" t="s">
        <v>1542</v>
      </c>
      <c r="C387" s="164" t="s">
        <v>1553</v>
      </c>
      <c r="D387" s="164" t="s">
        <v>1554</v>
      </c>
      <c r="E387" s="164" t="s">
        <v>1555</v>
      </c>
      <c r="F387" s="164" t="s">
        <v>1556</v>
      </c>
      <c r="G387" s="164" t="s">
        <v>1548</v>
      </c>
      <c r="H387" s="164" t="s">
        <v>593</v>
      </c>
    </row>
    <row r="388" spans="1:8">
      <c r="A388" s="164">
        <v>387</v>
      </c>
      <c r="B388" s="164" t="s">
        <v>1542</v>
      </c>
      <c r="C388" s="164" t="s">
        <v>1557</v>
      </c>
      <c r="D388" s="164" t="s">
        <v>1558</v>
      </c>
      <c r="E388" s="164" t="s">
        <v>1559</v>
      </c>
      <c r="F388" s="164" t="s">
        <v>1560</v>
      </c>
      <c r="G388" s="164" t="s">
        <v>1548</v>
      </c>
      <c r="H388" s="164" t="s">
        <v>593</v>
      </c>
    </row>
    <row r="389" spans="1:8">
      <c r="A389" s="164">
        <v>388</v>
      </c>
      <c r="B389" s="164" t="s">
        <v>1561</v>
      </c>
      <c r="C389" s="164" t="s">
        <v>1563</v>
      </c>
      <c r="D389" s="164" t="s">
        <v>1564</v>
      </c>
      <c r="E389" s="164" t="s">
        <v>1565</v>
      </c>
      <c r="F389" s="164" t="s">
        <v>1566</v>
      </c>
      <c r="G389" s="164" t="s">
        <v>1567</v>
      </c>
      <c r="H389" s="164" t="s">
        <v>853</v>
      </c>
    </row>
    <row r="390" spans="1:8">
      <c r="A390" s="164">
        <v>389</v>
      </c>
      <c r="B390" s="164" t="s">
        <v>1561</v>
      </c>
      <c r="C390" s="164" t="s">
        <v>1563</v>
      </c>
      <c r="D390" s="164" t="s">
        <v>1564</v>
      </c>
      <c r="E390" s="164" t="s">
        <v>1568</v>
      </c>
      <c r="F390" s="164" t="s">
        <v>1569</v>
      </c>
      <c r="G390" s="164" t="s">
        <v>1567</v>
      </c>
      <c r="H390" s="164" t="s">
        <v>593</v>
      </c>
    </row>
    <row r="391" spans="1:8">
      <c r="A391" s="164">
        <v>390</v>
      </c>
      <c r="B391" s="164" t="s">
        <v>1561</v>
      </c>
      <c r="C391" s="164" t="s">
        <v>1563</v>
      </c>
      <c r="D391" s="164" t="s">
        <v>1564</v>
      </c>
      <c r="E391" s="164" t="s">
        <v>1570</v>
      </c>
      <c r="F391" s="164" t="s">
        <v>1571</v>
      </c>
      <c r="G391" s="164" t="s">
        <v>889</v>
      </c>
      <c r="H391" s="164" t="s">
        <v>593</v>
      </c>
    </row>
    <row r="392" spans="1:8">
      <c r="A392" s="164">
        <v>391</v>
      </c>
      <c r="B392" s="164" t="s">
        <v>1561</v>
      </c>
      <c r="C392" s="164" t="s">
        <v>1563</v>
      </c>
      <c r="D392" s="164" t="s">
        <v>1564</v>
      </c>
      <c r="E392" s="164" t="s">
        <v>1572</v>
      </c>
      <c r="F392" s="164" t="s">
        <v>1573</v>
      </c>
      <c r="G392" s="164" t="s">
        <v>1567</v>
      </c>
      <c r="H392" s="164" t="s">
        <v>593</v>
      </c>
    </row>
    <row r="393" spans="1:8">
      <c r="A393" s="164">
        <v>392</v>
      </c>
      <c r="B393" s="164" t="s">
        <v>1561</v>
      </c>
      <c r="C393" s="164" t="s">
        <v>1574</v>
      </c>
      <c r="D393" s="164" t="s">
        <v>1575</v>
      </c>
      <c r="E393" s="164" t="s">
        <v>1570</v>
      </c>
      <c r="F393" s="164" t="s">
        <v>1571</v>
      </c>
      <c r="G393" s="164" t="s">
        <v>889</v>
      </c>
      <c r="H393" s="164" t="s">
        <v>593</v>
      </c>
    </row>
    <row r="394" spans="1:8">
      <c r="A394" s="164">
        <v>393</v>
      </c>
      <c r="B394" s="164" t="s">
        <v>1561</v>
      </c>
      <c r="C394" s="164" t="s">
        <v>1561</v>
      </c>
      <c r="D394" s="164" t="s">
        <v>1562</v>
      </c>
      <c r="E394" s="164" t="s">
        <v>1570</v>
      </c>
      <c r="F394" s="164" t="s">
        <v>1571</v>
      </c>
      <c r="G394" s="164" t="s">
        <v>889</v>
      </c>
      <c r="H394" s="164" t="s">
        <v>593</v>
      </c>
    </row>
    <row r="395" spans="1:8">
      <c r="A395" s="164">
        <v>394</v>
      </c>
      <c r="B395" s="164" t="s">
        <v>1561</v>
      </c>
      <c r="C395" s="164" t="s">
        <v>1576</v>
      </c>
      <c r="D395" s="164" t="s">
        <v>1577</v>
      </c>
      <c r="E395" s="164" t="s">
        <v>1570</v>
      </c>
      <c r="F395" s="164" t="s">
        <v>1571</v>
      </c>
      <c r="G395" s="164" t="s">
        <v>889</v>
      </c>
      <c r="H395" s="164" t="s">
        <v>593</v>
      </c>
    </row>
    <row r="396" spans="1:8">
      <c r="A396" s="164">
        <v>395</v>
      </c>
      <c r="B396" s="164" t="s">
        <v>1561</v>
      </c>
      <c r="C396" s="164" t="s">
        <v>1578</v>
      </c>
      <c r="D396" s="164" t="s">
        <v>1579</v>
      </c>
      <c r="E396" s="164" t="s">
        <v>1570</v>
      </c>
      <c r="F396" s="164" t="s">
        <v>1571</v>
      </c>
      <c r="G396" s="164" t="s">
        <v>889</v>
      </c>
      <c r="H396" s="164" t="s">
        <v>593</v>
      </c>
    </row>
    <row r="397" spans="1:8">
      <c r="A397" s="164">
        <v>396</v>
      </c>
      <c r="B397" s="164" t="s">
        <v>1580</v>
      </c>
      <c r="C397" s="164" t="s">
        <v>1582</v>
      </c>
      <c r="D397" s="164" t="s">
        <v>1583</v>
      </c>
      <c r="E397" s="164" t="s">
        <v>1584</v>
      </c>
      <c r="F397" s="164" t="s">
        <v>1585</v>
      </c>
      <c r="G397" s="164" t="s">
        <v>1586</v>
      </c>
      <c r="H397" s="164" t="s">
        <v>593</v>
      </c>
    </row>
    <row r="398" spans="1:8">
      <c r="A398" s="164">
        <v>397</v>
      </c>
      <c r="B398" s="164" t="s">
        <v>1587</v>
      </c>
      <c r="C398" s="164" t="s">
        <v>1589</v>
      </c>
      <c r="D398" s="164" t="s">
        <v>1590</v>
      </c>
      <c r="E398" s="164" t="s">
        <v>1591</v>
      </c>
      <c r="F398" s="164" t="s">
        <v>1592</v>
      </c>
      <c r="G398" s="164" t="s">
        <v>1593</v>
      </c>
      <c r="H398" s="164" t="s">
        <v>593</v>
      </c>
    </row>
    <row r="399" spans="1:8">
      <c r="A399" s="164">
        <v>398</v>
      </c>
      <c r="B399" s="164" t="s">
        <v>1587</v>
      </c>
      <c r="C399" s="164" t="s">
        <v>1589</v>
      </c>
      <c r="D399" s="164" t="s">
        <v>1590</v>
      </c>
      <c r="E399" s="164" t="s">
        <v>649</v>
      </c>
      <c r="F399" s="164" t="s">
        <v>650</v>
      </c>
      <c r="G399" s="164" t="s">
        <v>651</v>
      </c>
      <c r="H399" s="164" t="s">
        <v>593</v>
      </c>
    </row>
    <row r="400" spans="1:8">
      <c r="A400" s="164">
        <v>399</v>
      </c>
      <c r="B400" s="164" t="s">
        <v>1587</v>
      </c>
      <c r="C400" s="164" t="s">
        <v>1594</v>
      </c>
      <c r="D400" s="164" t="s">
        <v>1595</v>
      </c>
      <c r="E400" s="164" t="s">
        <v>1596</v>
      </c>
      <c r="F400" s="164" t="s">
        <v>1597</v>
      </c>
      <c r="G400" s="164" t="s">
        <v>1593</v>
      </c>
      <c r="H400" s="164" t="s">
        <v>593</v>
      </c>
    </row>
    <row r="401" spans="1:8">
      <c r="A401" s="164">
        <v>400</v>
      </c>
      <c r="B401" s="164" t="s">
        <v>1587</v>
      </c>
      <c r="C401" s="164" t="s">
        <v>1594</v>
      </c>
      <c r="D401" s="164" t="s">
        <v>1595</v>
      </c>
      <c r="E401" s="164" t="s">
        <v>649</v>
      </c>
      <c r="F401" s="164" t="s">
        <v>650</v>
      </c>
      <c r="G401" s="164" t="s">
        <v>651</v>
      </c>
      <c r="H401" s="164" t="s">
        <v>593</v>
      </c>
    </row>
    <row r="402" spans="1:8">
      <c r="A402" s="164">
        <v>401</v>
      </c>
      <c r="B402" s="164" t="s">
        <v>1587</v>
      </c>
      <c r="C402" s="164" t="s">
        <v>1598</v>
      </c>
      <c r="D402" s="164" t="s">
        <v>1599</v>
      </c>
      <c r="E402" s="164" t="s">
        <v>649</v>
      </c>
      <c r="F402" s="164" t="s">
        <v>650</v>
      </c>
      <c r="G402" s="164" t="s">
        <v>651</v>
      </c>
      <c r="H402" s="164" t="s">
        <v>593</v>
      </c>
    </row>
    <row r="403" spans="1:8">
      <c r="A403" s="164">
        <v>402</v>
      </c>
      <c r="B403" s="164" t="s">
        <v>1587</v>
      </c>
      <c r="C403" s="164" t="s">
        <v>1598</v>
      </c>
      <c r="D403" s="164" t="s">
        <v>1599</v>
      </c>
      <c r="E403" s="164" t="s">
        <v>1600</v>
      </c>
      <c r="F403" s="164" t="s">
        <v>1601</v>
      </c>
      <c r="G403" s="164" t="s">
        <v>1593</v>
      </c>
      <c r="H403" s="164" t="s">
        <v>593</v>
      </c>
    </row>
    <row r="404" spans="1:8">
      <c r="A404" s="164">
        <v>403</v>
      </c>
      <c r="B404" s="164" t="s">
        <v>1587</v>
      </c>
      <c r="C404" s="164" t="s">
        <v>1602</v>
      </c>
      <c r="D404" s="164" t="s">
        <v>1603</v>
      </c>
      <c r="E404" s="164" t="s">
        <v>649</v>
      </c>
      <c r="F404" s="164" t="s">
        <v>650</v>
      </c>
      <c r="G404" s="164" t="s">
        <v>651</v>
      </c>
      <c r="H404" s="164" t="s">
        <v>593</v>
      </c>
    </row>
    <row r="405" spans="1:8">
      <c r="A405" s="164">
        <v>404</v>
      </c>
      <c r="B405" s="164" t="s">
        <v>1587</v>
      </c>
      <c r="C405" s="164" t="s">
        <v>1604</v>
      </c>
      <c r="D405" s="164" t="s">
        <v>1605</v>
      </c>
      <c r="E405" s="164" t="s">
        <v>649</v>
      </c>
      <c r="F405" s="164" t="s">
        <v>650</v>
      </c>
      <c r="G405" s="164" t="s">
        <v>651</v>
      </c>
      <c r="H405" s="164" t="s">
        <v>593</v>
      </c>
    </row>
    <row r="406" spans="1:8">
      <c r="A406" s="164">
        <v>405</v>
      </c>
      <c r="B406" s="164" t="s">
        <v>1587</v>
      </c>
      <c r="C406" s="164" t="s">
        <v>1604</v>
      </c>
      <c r="D406" s="164" t="s">
        <v>1605</v>
      </c>
      <c r="E406" s="164" t="s">
        <v>1600</v>
      </c>
      <c r="F406" s="164" t="s">
        <v>1601</v>
      </c>
      <c r="G406" s="164" t="s">
        <v>1593</v>
      </c>
      <c r="H406" s="164" t="s">
        <v>593</v>
      </c>
    </row>
    <row r="407" spans="1:8">
      <c r="A407" s="164">
        <v>406</v>
      </c>
      <c r="B407" s="164" t="s">
        <v>1587</v>
      </c>
      <c r="C407" s="164" t="s">
        <v>1606</v>
      </c>
      <c r="D407" s="164" t="s">
        <v>1607</v>
      </c>
      <c r="E407" s="164" t="s">
        <v>649</v>
      </c>
      <c r="F407" s="164" t="s">
        <v>650</v>
      </c>
      <c r="G407" s="164" t="s">
        <v>651</v>
      </c>
      <c r="H407" s="164" t="s">
        <v>593</v>
      </c>
    </row>
    <row r="408" spans="1:8">
      <c r="A408" s="164">
        <v>407</v>
      </c>
      <c r="B408" s="164" t="s">
        <v>1587</v>
      </c>
      <c r="C408" s="164" t="s">
        <v>1608</v>
      </c>
      <c r="D408" s="164" t="s">
        <v>1609</v>
      </c>
      <c r="E408" s="164" t="s">
        <v>649</v>
      </c>
      <c r="F408" s="164" t="s">
        <v>650</v>
      </c>
      <c r="G408" s="164" t="s">
        <v>651</v>
      </c>
      <c r="H408" s="164" t="s">
        <v>593</v>
      </c>
    </row>
    <row r="409" spans="1:8">
      <c r="A409" s="164">
        <v>408</v>
      </c>
      <c r="B409" s="164" t="s">
        <v>1587</v>
      </c>
      <c r="C409" s="164" t="s">
        <v>1610</v>
      </c>
      <c r="D409" s="164" t="s">
        <v>1611</v>
      </c>
      <c r="E409" s="164" t="s">
        <v>649</v>
      </c>
      <c r="F409" s="164" t="s">
        <v>650</v>
      </c>
      <c r="G409" s="164" t="s">
        <v>651</v>
      </c>
      <c r="H409" s="164" t="s">
        <v>593</v>
      </c>
    </row>
    <row r="410" spans="1:8">
      <c r="A410" s="164">
        <v>409</v>
      </c>
      <c r="B410" s="164" t="s">
        <v>1587</v>
      </c>
      <c r="C410" s="164" t="s">
        <v>1610</v>
      </c>
      <c r="D410" s="164" t="s">
        <v>1611</v>
      </c>
      <c r="E410" s="164" t="s">
        <v>1600</v>
      </c>
      <c r="F410" s="164" t="s">
        <v>1601</v>
      </c>
      <c r="G410" s="164" t="s">
        <v>1593</v>
      </c>
      <c r="H410" s="164" t="s">
        <v>593</v>
      </c>
    </row>
    <row r="411" spans="1:8">
      <c r="A411" s="164">
        <v>410</v>
      </c>
      <c r="B411" s="164" t="s">
        <v>1587</v>
      </c>
      <c r="C411" s="164" t="s">
        <v>1612</v>
      </c>
      <c r="D411" s="164" t="s">
        <v>1613</v>
      </c>
      <c r="E411" s="164" t="s">
        <v>1614</v>
      </c>
      <c r="F411" s="164" t="s">
        <v>1615</v>
      </c>
      <c r="G411" s="164" t="s">
        <v>1593</v>
      </c>
      <c r="H411" s="164" t="s">
        <v>593</v>
      </c>
    </row>
    <row r="412" spans="1:8">
      <c r="A412" s="164">
        <v>411</v>
      </c>
      <c r="B412" s="164" t="s">
        <v>1616</v>
      </c>
      <c r="C412" s="164" t="s">
        <v>1618</v>
      </c>
      <c r="D412" s="164" t="s">
        <v>1619</v>
      </c>
      <c r="E412" s="164" t="s">
        <v>1620</v>
      </c>
      <c r="F412" s="164" t="s">
        <v>1621</v>
      </c>
      <c r="G412" s="164" t="s">
        <v>1622</v>
      </c>
      <c r="H412" s="164" t="s">
        <v>593</v>
      </c>
    </row>
    <row r="413" spans="1:8">
      <c r="A413" s="164">
        <v>412</v>
      </c>
      <c r="B413" s="164" t="s">
        <v>1616</v>
      </c>
      <c r="C413" s="164" t="s">
        <v>1623</v>
      </c>
      <c r="D413" s="164" t="s">
        <v>1624</v>
      </c>
      <c r="E413" s="164" t="s">
        <v>1625</v>
      </c>
      <c r="F413" s="164" t="s">
        <v>1626</v>
      </c>
      <c r="G413" s="164" t="s">
        <v>1622</v>
      </c>
      <c r="H413" s="164" t="s">
        <v>593</v>
      </c>
    </row>
    <row r="414" spans="1:8">
      <c r="A414" s="164">
        <v>413</v>
      </c>
      <c r="B414" s="164" t="s">
        <v>1616</v>
      </c>
      <c r="C414" s="164" t="s">
        <v>1623</v>
      </c>
      <c r="D414" s="164" t="s">
        <v>1624</v>
      </c>
      <c r="E414" s="164" t="s">
        <v>1627</v>
      </c>
      <c r="F414" s="164" t="s">
        <v>1628</v>
      </c>
      <c r="G414" s="164" t="s">
        <v>1629</v>
      </c>
      <c r="H414" s="164" t="s">
        <v>664</v>
      </c>
    </row>
    <row r="415" spans="1:8">
      <c r="A415" s="164">
        <v>414</v>
      </c>
      <c r="B415" s="164" t="s">
        <v>1616</v>
      </c>
      <c r="C415" s="164" t="s">
        <v>1623</v>
      </c>
      <c r="D415" s="164" t="s">
        <v>1624</v>
      </c>
      <c r="E415" s="164" t="s">
        <v>1630</v>
      </c>
      <c r="F415" s="164" t="s">
        <v>1631</v>
      </c>
      <c r="G415" s="164" t="s">
        <v>1629</v>
      </c>
      <c r="H415" s="164" t="s">
        <v>593</v>
      </c>
    </row>
    <row r="416" spans="1:8">
      <c r="A416" s="164">
        <v>415</v>
      </c>
      <c r="B416" s="164" t="s">
        <v>1616</v>
      </c>
      <c r="C416" s="164" t="s">
        <v>1623</v>
      </c>
      <c r="D416" s="164" t="s">
        <v>1624</v>
      </c>
      <c r="E416" s="164" t="s">
        <v>1632</v>
      </c>
      <c r="F416" s="164" t="s">
        <v>1633</v>
      </c>
      <c r="G416" s="164" t="s">
        <v>1629</v>
      </c>
      <c r="H416" s="164" t="s">
        <v>593</v>
      </c>
    </row>
    <row r="417" spans="1:8">
      <c r="A417" s="164">
        <v>416</v>
      </c>
      <c r="B417" s="164" t="s">
        <v>1616</v>
      </c>
      <c r="C417" s="164" t="s">
        <v>1623</v>
      </c>
      <c r="D417" s="164" t="s">
        <v>1624</v>
      </c>
      <c r="E417" s="164" t="s">
        <v>1634</v>
      </c>
      <c r="F417" s="164" t="s">
        <v>1635</v>
      </c>
      <c r="G417" s="164" t="s">
        <v>1629</v>
      </c>
      <c r="H417" s="164" t="s">
        <v>593</v>
      </c>
    </row>
    <row r="418" spans="1:8">
      <c r="A418" s="164">
        <v>417</v>
      </c>
      <c r="B418" s="164" t="s">
        <v>1616</v>
      </c>
      <c r="C418" s="164" t="s">
        <v>1636</v>
      </c>
      <c r="D418" s="164" t="s">
        <v>1637</v>
      </c>
      <c r="E418" s="164" t="s">
        <v>1638</v>
      </c>
      <c r="F418" s="164" t="s">
        <v>1639</v>
      </c>
      <c r="G418" s="164" t="s">
        <v>1640</v>
      </c>
      <c r="H418" s="164" t="s">
        <v>593</v>
      </c>
    </row>
    <row r="419" spans="1:8">
      <c r="A419" s="164">
        <v>418</v>
      </c>
      <c r="B419" s="164" t="s">
        <v>1616</v>
      </c>
      <c r="C419" s="164" t="s">
        <v>1636</v>
      </c>
      <c r="D419" s="164" t="s">
        <v>1637</v>
      </c>
      <c r="E419" s="164" t="s">
        <v>1641</v>
      </c>
      <c r="F419" s="164" t="s">
        <v>1642</v>
      </c>
      <c r="G419" s="164" t="s">
        <v>972</v>
      </c>
      <c r="H419" s="164" t="s">
        <v>593</v>
      </c>
    </row>
    <row r="420" spans="1:8">
      <c r="A420" s="164">
        <v>419</v>
      </c>
      <c r="B420" s="164" t="s">
        <v>1616</v>
      </c>
      <c r="C420" s="164" t="s">
        <v>1643</v>
      </c>
      <c r="D420" s="164" t="s">
        <v>1644</v>
      </c>
      <c r="E420" s="164" t="s">
        <v>1638</v>
      </c>
      <c r="F420" s="164" t="s">
        <v>1639</v>
      </c>
      <c r="G420" s="164" t="s">
        <v>1640</v>
      </c>
      <c r="H420" s="164" t="s">
        <v>593</v>
      </c>
    </row>
    <row r="421" spans="1:8">
      <c r="A421" s="164">
        <v>420</v>
      </c>
      <c r="B421" s="164" t="s">
        <v>1616</v>
      </c>
      <c r="C421" s="164" t="s">
        <v>1645</v>
      </c>
      <c r="D421" s="164" t="s">
        <v>1646</v>
      </c>
      <c r="E421" s="164" t="s">
        <v>1647</v>
      </c>
      <c r="F421" s="164" t="s">
        <v>1648</v>
      </c>
      <c r="G421" s="164" t="s">
        <v>1622</v>
      </c>
      <c r="H421" s="164" t="s">
        <v>593</v>
      </c>
    </row>
    <row r="422" spans="1:8">
      <c r="A422" s="164">
        <v>421</v>
      </c>
      <c r="B422" s="164" t="s">
        <v>1616</v>
      </c>
      <c r="C422" s="164" t="s">
        <v>1645</v>
      </c>
      <c r="D422" s="164" t="s">
        <v>1646</v>
      </c>
      <c r="E422" s="164" t="s">
        <v>1649</v>
      </c>
      <c r="F422" s="164" t="s">
        <v>1650</v>
      </c>
      <c r="G422" s="164" t="s">
        <v>1622</v>
      </c>
      <c r="H422" s="164" t="s">
        <v>593</v>
      </c>
    </row>
    <row r="423" spans="1:8">
      <c r="A423" s="164">
        <v>422</v>
      </c>
      <c r="B423" s="164" t="s">
        <v>1651</v>
      </c>
      <c r="C423" s="164" t="s">
        <v>1653</v>
      </c>
      <c r="D423" s="164" t="s">
        <v>1654</v>
      </c>
      <c r="E423" s="164" t="s">
        <v>1168</v>
      </c>
      <c r="F423" s="164" t="s">
        <v>1655</v>
      </c>
      <c r="G423" s="164" t="s">
        <v>1656</v>
      </c>
      <c r="H423" s="164" t="s">
        <v>593</v>
      </c>
    </row>
    <row r="424" spans="1:8">
      <c r="A424" s="164">
        <v>423</v>
      </c>
      <c r="B424" s="164" t="s">
        <v>1657</v>
      </c>
      <c r="C424" s="164" t="s">
        <v>1594</v>
      </c>
      <c r="D424" s="164" t="s">
        <v>1659</v>
      </c>
      <c r="E424" s="164" t="s">
        <v>1660</v>
      </c>
      <c r="F424" s="164" t="s">
        <v>1661</v>
      </c>
      <c r="G424" s="164" t="s">
        <v>1662</v>
      </c>
      <c r="H424" s="164" t="s">
        <v>593</v>
      </c>
    </row>
    <row r="425" spans="1:8">
      <c r="A425" s="164">
        <v>424</v>
      </c>
      <c r="B425" s="164" t="s">
        <v>1657</v>
      </c>
      <c r="C425" s="164" t="s">
        <v>1663</v>
      </c>
      <c r="D425" s="164" t="s">
        <v>1664</v>
      </c>
      <c r="E425" s="164" t="s">
        <v>1660</v>
      </c>
      <c r="F425" s="164" t="s">
        <v>1661</v>
      </c>
      <c r="G425" s="164" t="s">
        <v>1662</v>
      </c>
      <c r="H425" s="164" t="s">
        <v>593</v>
      </c>
    </row>
    <row r="426" spans="1:8">
      <c r="A426" s="164">
        <v>425</v>
      </c>
      <c r="B426" s="164" t="s">
        <v>1657</v>
      </c>
      <c r="C426" s="164" t="s">
        <v>1665</v>
      </c>
      <c r="D426" s="164" t="s">
        <v>1666</v>
      </c>
      <c r="E426" s="164" t="s">
        <v>1660</v>
      </c>
      <c r="F426" s="164" t="s">
        <v>1661</v>
      </c>
      <c r="G426" s="164" t="s">
        <v>1662</v>
      </c>
      <c r="H426" s="164" t="s">
        <v>593</v>
      </c>
    </row>
    <row r="427" spans="1:8">
      <c r="A427" s="164">
        <v>426</v>
      </c>
      <c r="B427" s="164" t="s">
        <v>1657</v>
      </c>
      <c r="C427" s="164" t="s">
        <v>1667</v>
      </c>
      <c r="D427" s="164" t="s">
        <v>1668</v>
      </c>
      <c r="E427" s="164" t="s">
        <v>1669</v>
      </c>
      <c r="F427" s="164" t="s">
        <v>1670</v>
      </c>
      <c r="G427" s="164" t="s">
        <v>1662</v>
      </c>
      <c r="H427" s="164" t="s">
        <v>593</v>
      </c>
    </row>
    <row r="428" spans="1:8">
      <c r="A428" s="164">
        <v>427</v>
      </c>
      <c r="B428" s="164" t="s">
        <v>1657</v>
      </c>
      <c r="C428" s="164" t="s">
        <v>1671</v>
      </c>
      <c r="D428" s="164" t="s">
        <v>1672</v>
      </c>
      <c r="E428" s="164" t="s">
        <v>1660</v>
      </c>
      <c r="F428" s="164" t="s">
        <v>1661</v>
      </c>
      <c r="G428" s="164" t="s">
        <v>1662</v>
      </c>
      <c r="H428" s="164" t="s">
        <v>593</v>
      </c>
    </row>
    <row r="429" spans="1:8">
      <c r="A429" s="164">
        <v>428</v>
      </c>
      <c r="B429" s="164" t="s">
        <v>1657</v>
      </c>
      <c r="C429" s="164" t="s">
        <v>1673</v>
      </c>
      <c r="D429" s="164" t="s">
        <v>1674</v>
      </c>
      <c r="E429" s="164" t="s">
        <v>1660</v>
      </c>
      <c r="F429" s="164" t="s">
        <v>1661</v>
      </c>
      <c r="G429" s="164" t="s">
        <v>1662</v>
      </c>
      <c r="H429" s="164" t="s">
        <v>593</v>
      </c>
    </row>
    <row r="430" spans="1:8">
      <c r="A430" s="164">
        <v>429</v>
      </c>
      <c r="B430" s="164" t="s">
        <v>1657</v>
      </c>
      <c r="C430" s="164" t="s">
        <v>1675</v>
      </c>
      <c r="D430" s="164" t="s">
        <v>1676</v>
      </c>
      <c r="E430" s="164" t="s">
        <v>975</v>
      </c>
      <c r="F430" s="164" t="s">
        <v>976</v>
      </c>
      <c r="G430" s="164" t="s">
        <v>972</v>
      </c>
      <c r="H430" s="164" t="s">
        <v>689</v>
      </c>
    </row>
    <row r="431" spans="1:8">
      <c r="A431" s="164">
        <v>430</v>
      </c>
      <c r="B431" s="164" t="s">
        <v>1657</v>
      </c>
      <c r="C431" s="164" t="s">
        <v>1675</v>
      </c>
      <c r="D431" s="164" t="s">
        <v>1676</v>
      </c>
      <c r="E431" s="164" t="s">
        <v>975</v>
      </c>
      <c r="F431" s="164" t="s">
        <v>976</v>
      </c>
      <c r="G431" s="164" t="s">
        <v>972</v>
      </c>
      <c r="H431" s="164" t="s">
        <v>664</v>
      </c>
    </row>
    <row r="432" spans="1:8">
      <c r="A432" s="164">
        <v>431</v>
      </c>
      <c r="B432" s="164" t="s">
        <v>1677</v>
      </c>
      <c r="C432" s="164" t="s">
        <v>1679</v>
      </c>
      <c r="D432" s="164" t="s">
        <v>1680</v>
      </c>
      <c r="E432" s="164" t="s">
        <v>1681</v>
      </c>
      <c r="F432" s="164" t="s">
        <v>1682</v>
      </c>
      <c r="G432" s="164" t="s">
        <v>1683</v>
      </c>
      <c r="H432" s="164" t="s">
        <v>593</v>
      </c>
    </row>
    <row r="433" spans="1:8">
      <c r="A433" s="164">
        <v>432</v>
      </c>
      <c r="B433" s="164" t="s">
        <v>1684</v>
      </c>
      <c r="C433" s="164" t="s">
        <v>1686</v>
      </c>
      <c r="D433" s="164" t="s">
        <v>1687</v>
      </c>
      <c r="E433" s="164" t="s">
        <v>1688</v>
      </c>
      <c r="F433" s="164" t="s">
        <v>1689</v>
      </c>
      <c r="G433" s="164" t="s">
        <v>1160</v>
      </c>
      <c r="H433" s="164" t="s">
        <v>593</v>
      </c>
    </row>
    <row r="434" spans="1:8">
      <c r="A434" s="164">
        <v>433</v>
      </c>
      <c r="B434" s="164" t="s">
        <v>1684</v>
      </c>
      <c r="C434" s="164" t="s">
        <v>1686</v>
      </c>
      <c r="D434" s="164" t="s">
        <v>1687</v>
      </c>
      <c r="E434" s="164" t="s">
        <v>677</v>
      </c>
      <c r="F434" s="164" t="s">
        <v>678</v>
      </c>
      <c r="G434" s="164" t="s">
        <v>679</v>
      </c>
      <c r="H434" s="164" t="s">
        <v>593</v>
      </c>
    </row>
    <row r="435" spans="1:8">
      <c r="A435" s="164">
        <v>434</v>
      </c>
      <c r="B435" s="164" t="s">
        <v>1684</v>
      </c>
      <c r="C435" s="164" t="s">
        <v>1686</v>
      </c>
      <c r="D435" s="164" t="s">
        <v>1687</v>
      </c>
      <c r="E435" s="164" t="s">
        <v>1690</v>
      </c>
      <c r="F435" s="164" t="s">
        <v>1691</v>
      </c>
      <c r="G435" s="164" t="s">
        <v>1160</v>
      </c>
      <c r="H435" s="164" t="s">
        <v>593</v>
      </c>
    </row>
    <row r="436" spans="1:8">
      <c r="A436" s="164">
        <v>435</v>
      </c>
      <c r="B436" s="164" t="s">
        <v>1684</v>
      </c>
      <c r="C436" s="164" t="s">
        <v>1686</v>
      </c>
      <c r="D436" s="164" t="s">
        <v>1687</v>
      </c>
      <c r="E436" s="164" t="s">
        <v>1692</v>
      </c>
      <c r="F436" s="164" t="s">
        <v>1693</v>
      </c>
      <c r="G436" s="164" t="s">
        <v>1160</v>
      </c>
      <c r="H436" s="164" t="s">
        <v>593</v>
      </c>
    </row>
    <row r="437" spans="1:8">
      <c r="A437" s="164">
        <v>436</v>
      </c>
      <c r="B437" s="164" t="s">
        <v>1684</v>
      </c>
      <c r="C437" s="164" t="s">
        <v>1694</v>
      </c>
      <c r="D437" s="164" t="s">
        <v>1695</v>
      </c>
      <c r="E437" s="164" t="s">
        <v>1696</v>
      </c>
      <c r="F437" s="164" t="s">
        <v>1697</v>
      </c>
      <c r="G437" s="164" t="s">
        <v>1160</v>
      </c>
      <c r="H437" s="164" t="s">
        <v>593</v>
      </c>
    </row>
    <row r="438" spans="1:8">
      <c r="A438" s="164">
        <v>437</v>
      </c>
      <c r="B438" s="164" t="s">
        <v>1684</v>
      </c>
      <c r="C438" s="164" t="s">
        <v>1698</v>
      </c>
      <c r="D438" s="164" t="s">
        <v>1699</v>
      </c>
      <c r="E438" s="164" t="s">
        <v>1700</v>
      </c>
      <c r="F438" s="164" t="s">
        <v>1701</v>
      </c>
      <c r="G438" s="164" t="s">
        <v>1160</v>
      </c>
      <c r="H438" s="164" t="s">
        <v>593</v>
      </c>
    </row>
    <row r="439" spans="1:8">
      <c r="A439" s="164">
        <v>438</v>
      </c>
      <c r="B439" s="164" t="s">
        <v>1684</v>
      </c>
      <c r="C439" s="164" t="s">
        <v>1702</v>
      </c>
      <c r="D439" s="164" t="s">
        <v>1703</v>
      </c>
      <c r="E439" s="164" t="s">
        <v>1704</v>
      </c>
      <c r="F439" s="164" t="s">
        <v>1705</v>
      </c>
      <c r="G439" s="164" t="s">
        <v>1160</v>
      </c>
      <c r="H439" s="164" t="s">
        <v>593</v>
      </c>
    </row>
    <row r="440" spans="1:8">
      <c r="A440" s="164">
        <v>439</v>
      </c>
      <c r="B440" s="164" t="s">
        <v>1684</v>
      </c>
      <c r="C440" s="164" t="s">
        <v>1706</v>
      </c>
      <c r="D440" s="164" t="s">
        <v>1707</v>
      </c>
      <c r="E440" s="164" t="s">
        <v>1700</v>
      </c>
      <c r="F440" s="164" t="s">
        <v>1701</v>
      </c>
      <c r="G440" s="164" t="s">
        <v>1160</v>
      </c>
      <c r="H440" s="164" t="s">
        <v>593</v>
      </c>
    </row>
    <row r="441" spans="1:8">
      <c r="A441" s="164">
        <v>440</v>
      </c>
      <c r="B441" s="164" t="s">
        <v>1684</v>
      </c>
      <c r="C441" s="164" t="s">
        <v>1708</v>
      </c>
      <c r="D441" s="164" t="s">
        <v>1709</v>
      </c>
      <c r="E441" s="164" t="s">
        <v>1692</v>
      </c>
      <c r="F441" s="164" t="s">
        <v>1693</v>
      </c>
      <c r="G441" s="164" t="s">
        <v>1160</v>
      </c>
      <c r="H441" s="164" t="s">
        <v>593</v>
      </c>
    </row>
    <row r="442" spans="1:8">
      <c r="A442" s="164">
        <v>441</v>
      </c>
      <c r="B442" s="164" t="s">
        <v>1710</v>
      </c>
      <c r="C442" s="164" t="s">
        <v>1712</v>
      </c>
      <c r="D442" s="164" t="s">
        <v>1713</v>
      </c>
      <c r="E442" s="164" t="s">
        <v>1714</v>
      </c>
      <c r="F442" s="164" t="s">
        <v>1715</v>
      </c>
      <c r="G442" s="164" t="s">
        <v>1716</v>
      </c>
      <c r="H442" s="164" t="s">
        <v>593</v>
      </c>
    </row>
    <row r="443" spans="1:8">
      <c r="A443" s="164">
        <v>442</v>
      </c>
      <c r="B443" s="164" t="s">
        <v>1710</v>
      </c>
      <c r="C443" s="164" t="s">
        <v>1717</v>
      </c>
      <c r="D443" s="164" t="s">
        <v>1718</v>
      </c>
      <c r="E443" s="164" t="s">
        <v>677</v>
      </c>
      <c r="F443" s="164" t="s">
        <v>678</v>
      </c>
      <c r="G443" s="164" t="s">
        <v>679</v>
      </c>
      <c r="H443" s="164" t="s">
        <v>593</v>
      </c>
    </row>
    <row r="444" spans="1:8">
      <c r="A444" s="164">
        <v>443</v>
      </c>
      <c r="B444" s="164" t="s">
        <v>1710</v>
      </c>
      <c r="C444" s="164" t="s">
        <v>1717</v>
      </c>
      <c r="D444" s="164" t="s">
        <v>1718</v>
      </c>
      <c r="E444" s="164" t="s">
        <v>1719</v>
      </c>
      <c r="F444" s="164" t="s">
        <v>1720</v>
      </c>
      <c r="G444" s="164" t="s">
        <v>1716</v>
      </c>
      <c r="H444" s="164" t="s">
        <v>593</v>
      </c>
    </row>
    <row r="445" spans="1:8">
      <c r="A445" s="164">
        <v>444</v>
      </c>
      <c r="B445" s="164" t="s">
        <v>1710</v>
      </c>
      <c r="C445" s="164" t="s">
        <v>1717</v>
      </c>
      <c r="D445" s="164" t="s">
        <v>1718</v>
      </c>
      <c r="E445" s="164" t="s">
        <v>621</v>
      </c>
      <c r="F445" s="164" t="s">
        <v>622</v>
      </c>
      <c r="G445" s="164" t="s">
        <v>623</v>
      </c>
      <c r="H445" s="164" t="s">
        <v>593</v>
      </c>
    </row>
    <row r="446" spans="1:8">
      <c r="A446" s="164">
        <v>445</v>
      </c>
      <c r="B446" s="164" t="s">
        <v>1710</v>
      </c>
      <c r="C446" s="164" t="s">
        <v>1717</v>
      </c>
      <c r="D446" s="164" t="s">
        <v>1718</v>
      </c>
      <c r="E446" s="164" t="s">
        <v>1540</v>
      </c>
      <c r="F446" s="164" t="s">
        <v>1721</v>
      </c>
      <c r="G446" s="164" t="s">
        <v>1716</v>
      </c>
      <c r="H446" s="164" t="s">
        <v>593</v>
      </c>
    </row>
    <row r="447" spans="1:8">
      <c r="A447" s="164">
        <v>446</v>
      </c>
      <c r="B447" s="164" t="s">
        <v>1710</v>
      </c>
      <c r="C447" s="164" t="s">
        <v>1722</v>
      </c>
      <c r="D447" s="164" t="s">
        <v>1723</v>
      </c>
      <c r="E447" s="164" t="s">
        <v>1724</v>
      </c>
      <c r="F447" s="164" t="s">
        <v>1725</v>
      </c>
      <c r="G447" s="164" t="s">
        <v>1716</v>
      </c>
      <c r="H447" s="164" t="s">
        <v>593</v>
      </c>
    </row>
    <row r="448" spans="1:8">
      <c r="A448" s="164">
        <v>447</v>
      </c>
      <c r="B448" s="164" t="s">
        <v>1710</v>
      </c>
      <c r="C448" s="164" t="s">
        <v>1726</v>
      </c>
      <c r="D448" s="164" t="s">
        <v>1727</v>
      </c>
      <c r="E448" s="164" t="s">
        <v>1728</v>
      </c>
      <c r="F448" s="164" t="s">
        <v>1729</v>
      </c>
      <c r="G448" s="164" t="s">
        <v>1716</v>
      </c>
      <c r="H448" s="164" t="s">
        <v>593</v>
      </c>
    </row>
    <row r="449" spans="1:8">
      <c r="A449" s="164">
        <v>448</v>
      </c>
      <c r="B449" s="164" t="s">
        <v>1730</v>
      </c>
      <c r="C449" s="164" t="s">
        <v>1730</v>
      </c>
      <c r="D449" s="164" t="s">
        <v>1731</v>
      </c>
      <c r="E449" s="164" t="s">
        <v>1732</v>
      </c>
      <c r="F449" s="164" t="s">
        <v>813</v>
      </c>
      <c r="G449" s="164" t="s">
        <v>1733</v>
      </c>
      <c r="H449" s="164" t="s">
        <v>593</v>
      </c>
    </row>
    <row r="450" spans="1:8">
      <c r="A450" s="164">
        <v>449</v>
      </c>
      <c r="B450" s="164" t="s">
        <v>1730</v>
      </c>
      <c r="C450" s="164" t="s">
        <v>1730</v>
      </c>
      <c r="D450" s="164" t="s">
        <v>1731</v>
      </c>
      <c r="E450" s="164" t="s">
        <v>1734</v>
      </c>
      <c r="F450" s="164" t="s">
        <v>1735</v>
      </c>
      <c r="G450" s="164" t="s">
        <v>1733</v>
      </c>
      <c r="H450" s="164" t="s">
        <v>664</v>
      </c>
    </row>
    <row r="451" spans="1:8">
      <c r="A451" s="164">
        <v>450</v>
      </c>
      <c r="B451" s="164" t="s">
        <v>1736</v>
      </c>
      <c r="C451" s="164" t="s">
        <v>1738</v>
      </c>
      <c r="D451" s="164" t="s">
        <v>1739</v>
      </c>
      <c r="E451" s="164" t="s">
        <v>1740</v>
      </c>
      <c r="F451" s="164" t="s">
        <v>1741</v>
      </c>
      <c r="G451" s="164" t="s">
        <v>1742</v>
      </c>
      <c r="H451" s="164" t="s">
        <v>593</v>
      </c>
    </row>
    <row r="452" spans="1:8">
      <c r="A452" s="164">
        <v>451</v>
      </c>
      <c r="B452" s="164" t="s">
        <v>1736</v>
      </c>
      <c r="C452" s="164" t="s">
        <v>1106</v>
      </c>
      <c r="D452" s="164" t="s">
        <v>1743</v>
      </c>
      <c r="E452" s="164" t="s">
        <v>1744</v>
      </c>
      <c r="F452" s="164" t="s">
        <v>1745</v>
      </c>
      <c r="G452" s="164" t="s">
        <v>1742</v>
      </c>
      <c r="H452" s="164" t="s">
        <v>593</v>
      </c>
    </row>
    <row r="453" spans="1:8">
      <c r="A453" s="164">
        <v>452</v>
      </c>
      <c r="B453" s="164" t="s">
        <v>1736</v>
      </c>
      <c r="C453" s="164" t="s">
        <v>1746</v>
      </c>
      <c r="D453" s="164" t="s">
        <v>1747</v>
      </c>
      <c r="E453" s="164" t="s">
        <v>1740</v>
      </c>
      <c r="F453" s="164" t="s">
        <v>1741</v>
      </c>
      <c r="G453" s="164" t="s">
        <v>1742</v>
      </c>
      <c r="H453" s="164" t="s">
        <v>593</v>
      </c>
    </row>
    <row r="454" spans="1:8">
      <c r="A454" s="164">
        <v>453</v>
      </c>
      <c r="B454" s="164" t="s">
        <v>1736</v>
      </c>
      <c r="C454" s="164" t="s">
        <v>1748</v>
      </c>
      <c r="D454" s="164" t="s">
        <v>1749</v>
      </c>
      <c r="E454" s="164" t="s">
        <v>1740</v>
      </c>
      <c r="F454" s="164" t="s">
        <v>1741</v>
      </c>
      <c r="G454" s="164" t="s">
        <v>1742</v>
      </c>
      <c r="H454" s="164" t="s">
        <v>593</v>
      </c>
    </row>
    <row r="455" spans="1:8">
      <c r="A455" s="164">
        <v>454</v>
      </c>
      <c r="B455" s="164" t="s">
        <v>1736</v>
      </c>
      <c r="C455" s="164" t="s">
        <v>1750</v>
      </c>
      <c r="D455" s="164" t="s">
        <v>1751</v>
      </c>
      <c r="E455" s="164" t="s">
        <v>1752</v>
      </c>
      <c r="F455" s="164" t="s">
        <v>1735</v>
      </c>
      <c r="G455" s="164" t="s">
        <v>1753</v>
      </c>
      <c r="H455" s="164" t="s">
        <v>664</v>
      </c>
    </row>
    <row r="456" spans="1:8">
      <c r="A456" s="164">
        <v>455</v>
      </c>
      <c r="B456" s="164" t="s">
        <v>1736</v>
      </c>
      <c r="C456" s="164" t="s">
        <v>1750</v>
      </c>
      <c r="D456" s="164" t="s">
        <v>1751</v>
      </c>
      <c r="E456" s="164" t="s">
        <v>1752</v>
      </c>
      <c r="F456" s="164" t="s">
        <v>1735</v>
      </c>
      <c r="G456" s="164" t="s">
        <v>1753</v>
      </c>
      <c r="H456" s="164" t="s">
        <v>689</v>
      </c>
    </row>
    <row r="457" spans="1:8">
      <c r="A457" s="164">
        <v>456</v>
      </c>
      <c r="B457" s="164" t="s">
        <v>1754</v>
      </c>
      <c r="C457" s="164" t="s">
        <v>1756</v>
      </c>
      <c r="D457" s="164" t="s">
        <v>1757</v>
      </c>
      <c r="E457" s="164" t="s">
        <v>1758</v>
      </c>
      <c r="F457" s="164" t="s">
        <v>1759</v>
      </c>
      <c r="G457" s="164" t="s">
        <v>1760</v>
      </c>
      <c r="H457" s="164" t="s">
        <v>593</v>
      </c>
    </row>
    <row r="458" spans="1:8">
      <c r="A458" s="164">
        <v>457</v>
      </c>
      <c r="B458" s="164" t="s">
        <v>1754</v>
      </c>
      <c r="C458" s="164" t="s">
        <v>1761</v>
      </c>
      <c r="D458" s="164" t="s">
        <v>1762</v>
      </c>
      <c r="E458" s="164" t="s">
        <v>1763</v>
      </c>
      <c r="F458" s="164" t="s">
        <v>1764</v>
      </c>
      <c r="G458" s="164" t="s">
        <v>1760</v>
      </c>
      <c r="H458" s="164" t="s">
        <v>1765</v>
      </c>
    </row>
    <row r="459" spans="1:8">
      <c r="A459" s="164">
        <v>458</v>
      </c>
      <c r="B459" s="164" t="s">
        <v>1754</v>
      </c>
      <c r="C459" s="164" t="s">
        <v>1761</v>
      </c>
      <c r="D459" s="164" t="s">
        <v>1762</v>
      </c>
      <c r="E459" s="164" t="s">
        <v>1758</v>
      </c>
      <c r="F459" s="164" t="s">
        <v>1759</v>
      </c>
      <c r="G459" s="164" t="s">
        <v>1760</v>
      </c>
      <c r="H459" s="164" t="s">
        <v>593</v>
      </c>
    </row>
    <row r="460" spans="1:8">
      <c r="A460" s="164">
        <v>459</v>
      </c>
      <c r="B460" s="164" t="s">
        <v>1754</v>
      </c>
      <c r="C460" s="164" t="s">
        <v>1761</v>
      </c>
      <c r="D460" s="164" t="s">
        <v>1762</v>
      </c>
      <c r="E460" s="164" t="s">
        <v>686</v>
      </c>
      <c r="F460" s="164" t="s">
        <v>687</v>
      </c>
      <c r="G460" s="164" t="s">
        <v>688</v>
      </c>
      <c r="H460" s="164" t="s">
        <v>664</v>
      </c>
    </row>
    <row r="461" spans="1:8">
      <c r="A461" s="164">
        <v>460</v>
      </c>
      <c r="B461" s="164" t="s">
        <v>1754</v>
      </c>
      <c r="C461" s="164" t="s">
        <v>1761</v>
      </c>
      <c r="D461" s="164" t="s">
        <v>1762</v>
      </c>
      <c r="E461" s="164" t="s">
        <v>686</v>
      </c>
      <c r="F461" s="164" t="s">
        <v>687</v>
      </c>
      <c r="G461" s="164" t="s">
        <v>688</v>
      </c>
      <c r="H461" s="164" t="s">
        <v>689</v>
      </c>
    </row>
    <row r="462" spans="1:8">
      <c r="A462" s="164">
        <v>461</v>
      </c>
      <c r="B462" s="164" t="s">
        <v>1754</v>
      </c>
      <c r="C462" s="164" t="s">
        <v>1761</v>
      </c>
      <c r="D462" s="164" t="s">
        <v>1762</v>
      </c>
      <c r="E462" s="164" t="s">
        <v>1405</v>
      </c>
      <c r="F462" s="164" t="s">
        <v>1406</v>
      </c>
      <c r="G462" s="164" t="s">
        <v>651</v>
      </c>
      <c r="H462" s="164" t="s">
        <v>593</v>
      </c>
    </row>
    <row r="463" spans="1:8">
      <c r="A463" s="164">
        <v>462</v>
      </c>
      <c r="B463" s="164" t="s">
        <v>1754</v>
      </c>
      <c r="C463" s="164" t="s">
        <v>1766</v>
      </c>
      <c r="D463" s="164" t="s">
        <v>1767</v>
      </c>
      <c r="E463" s="164" t="s">
        <v>1758</v>
      </c>
      <c r="F463" s="164" t="s">
        <v>1759</v>
      </c>
      <c r="G463" s="164" t="s">
        <v>1760</v>
      </c>
      <c r="H463" s="164" t="s">
        <v>593</v>
      </c>
    </row>
    <row r="464" spans="1:8">
      <c r="A464" s="164">
        <v>463</v>
      </c>
      <c r="B464" s="164" t="s">
        <v>1754</v>
      </c>
      <c r="C464" s="164" t="s">
        <v>1768</v>
      </c>
      <c r="D464" s="164" t="s">
        <v>1769</v>
      </c>
      <c r="E464" s="164" t="s">
        <v>1758</v>
      </c>
      <c r="F464" s="164" t="s">
        <v>1759</v>
      </c>
      <c r="G464" s="164" t="s">
        <v>1760</v>
      </c>
      <c r="H464" s="164" t="s">
        <v>593</v>
      </c>
    </row>
    <row r="465" spans="1:8">
      <c r="A465" s="164">
        <v>464</v>
      </c>
      <c r="B465" s="164" t="s">
        <v>1754</v>
      </c>
      <c r="C465" s="164" t="s">
        <v>1770</v>
      </c>
      <c r="D465" s="164" t="s">
        <v>1771</v>
      </c>
      <c r="E465" s="164" t="s">
        <v>1758</v>
      </c>
      <c r="F465" s="164" t="s">
        <v>1759</v>
      </c>
      <c r="G465" s="164" t="s">
        <v>1760</v>
      </c>
      <c r="H465" s="164" t="s">
        <v>593</v>
      </c>
    </row>
    <row r="466" spans="1:8">
      <c r="A466" s="164">
        <v>465</v>
      </c>
      <c r="B466" s="164" t="s">
        <v>1754</v>
      </c>
      <c r="C466" s="164" t="s">
        <v>1772</v>
      </c>
      <c r="D466" s="164" t="s">
        <v>1773</v>
      </c>
      <c r="E466" s="164" t="s">
        <v>1758</v>
      </c>
      <c r="F466" s="164" t="s">
        <v>1759</v>
      </c>
      <c r="G466" s="164" t="s">
        <v>1760</v>
      </c>
      <c r="H466" s="164" t="s">
        <v>593</v>
      </c>
    </row>
    <row r="467" spans="1:8">
      <c r="A467" s="164">
        <v>466</v>
      </c>
      <c r="B467" s="164" t="s">
        <v>1754</v>
      </c>
      <c r="C467" s="164" t="s">
        <v>1774</v>
      </c>
      <c r="D467" s="164" t="s">
        <v>1775</v>
      </c>
      <c r="E467" s="164" t="s">
        <v>1758</v>
      </c>
      <c r="F467" s="164" t="s">
        <v>1759</v>
      </c>
      <c r="G467" s="164" t="s">
        <v>1760</v>
      </c>
      <c r="H467" s="164" t="s">
        <v>593</v>
      </c>
    </row>
    <row r="468" spans="1:8">
      <c r="A468" s="164">
        <v>467</v>
      </c>
      <c r="B468" s="164" t="s">
        <v>1754</v>
      </c>
      <c r="C468" s="164" t="s">
        <v>1754</v>
      </c>
      <c r="D468" s="164" t="s">
        <v>1755</v>
      </c>
      <c r="E468" s="164" t="s">
        <v>1758</v>
      </c>
      <c r="F468" s="164" t="s">
        <v>1759</v>
      </c>
      <c r="G468" s="164" t="s">
        <v>1760</v>
      </c>
      <c r="H468" s="164" t="s">
        <v>593</v>
      </c>
    </row>
    <row r="469" spans="1:8">
      <c r="A469" s="164">
        <v>468</v>
      </c>
      <c r="B469" s="164" t="s">
        <v>1754</v>
      </c>
      <c r="C469" s="164" t="s">
        <v>1776</v>
      </c>
      <c r="D469" s="164" t="s">
        <v>1777</v>
      </c>
      <c r="E469" s="164" t="s">
        <v>1758</v>
      </c>
      <c r="F469" s="164" t="s">
        <v>1759</v>
      </c>
      <c r="G469" s="164" t="s">
        <v>1760</v>
      </c>
      <c r="H469" s="164" t="s">
        <v>593</v>
      </c>
    </row>
    <row r="470" spans="1:8">
      <c r="A470" s="164">
        <v>469</v>
      </c>
      <c r="B470" s="164" t="s">
        <v>1754</v>
      </c>
      <c r="C470" s="164" t="s">
        <v>1776</v>
      </c>
      <c r="D470" s="164" t="s">
        <v>1777</v>
      </c>
      <c r="E470" s="164" t="s">
        <v>686</v>
      </c>
      <c r="F470" s="164" t="s">
        <v>687</v>
      </c>
      <c r="G470" s="164" t="s">
        <v>688</v>
      </c>
      <c r="H470" s="164" t="s">
        <v>689</v>
      </c>
    </row>
    <row r="471" spans="1:8">
      <c r="A471" s="164">
        <v>470</v>
      </c>
      <c r="B471" s="164" t="s">
        <v>1754</v>
      </c>
      <c r="C471" s="164" t="s">
        <v>1776</v>
      </c>
      <c r="D471" s="164" t="s">
        <v>1777</v>
      </c>
      <c r="E471" s="164" t="s">
        <v>686</v>
      </c>
      <c r="F471" s="164" t="s">
        <v>687</v>
      </c>
      <c r="G471" s="164" t="s">
        <v>688</v>
      </c>
      <c r="H471" s="164" t="s">
        <v>664</v>
      </c>
    </row>
    <row r="472" spans="1:8">
      <c r="A472" s="164">
        <v>471</v>
      </c>
      <c r="B472" s="164" t="s">
        <v>1754</v>
      </c>
      <c r="C472" s="164" t="s">
        <v>1776</v>
      </c>
      <c r="D472" s="164" t="s">
        <v>1777</v>
      </c>
      <c r="E472" s="164" t="s">
        <v>1405</v>
      </c>
      <c r="F472" s="164" t="s">
        <v>1406</v>
      </c>
      <c r="G472" s="164" t="s">
        <v>651</v>
      </c>
      <c r="H472" s="164" t="s">
        <v>593</v>
      </c>
    </row>
    <row r="473" spans="1:8">
      <c r="A473" s="164">
        <v>472</v>
      </c>
      <c r="B473" s="164" t="s">
        <v>1754</v>
      </c>
      <c r="C473" s="164" t="s">
        <v>1776</v>
      </c>
      <c r="D473" s="164" t="s">
        <v>1777</v>
      </c>
      <c r="E473" s="164" t="s">
        <v>649</v>
      </c>
      <c r="F473" s="164" t="s">
        <v>650</v>
      </c>
      <c r="G473" s="164" t="s">
        <v>651</v>
      </c>
      <c r="H473" s="164" t="s">
        <v>593</v>
      </c>
    </row>
    <row r="474" spans="1:8">
      <c r="A474" s="164">
        <v>473</v>
      </c>
      <c r="B474" s="164" t="s">
        <v>1778</v>
      </c>
      <c r="C474" s="164" t="s">
        <v>1780</v>
      </c>
      <c r="D474" s="164" t="s">
        <v>1781</v>
      </c>
      <c r="E474" s="164" t="s">
        <v>1782</v>
      </c>
      <c r="F474" s="164" t="s">
        <v>1783</v>
      </c>
      <c r="G474" s="164" t="s">
        <v>1784</v>
      </c>
      <c r="H474" s="164" t="s">
        <v>593</v>
      </c>
    </row>
    <row r="475" spans="1:8">
      <c r="A475" s="164">
        <v>474</v>
      </c>
      <c r="B475" s="164" t="s">
        <v>1778</v>
      </c>
      <c r="C475" s="164" t="s">
        <v>1785</v>
      </c>
      <c r="D475" s="164" t="s">
        <v>1786</v>
      </c>
      <c r="E475" s="164" t="s">
        <v>1782</v>
      </c>
      <c r="F475" s="164" t="s">
        <v>1783</v>
      </c>
      <c r="G475" s="164" t="s">
        <v>1784</v>
      </c>
      <c r="H475" s="164" t="s">
        <v>593</v>
      </c>
    </row>
    <row r="476" spans="1:8">
      <c r="A476" s="164">
        <v>475</v>
      </c>
      <c r="B476" s="164" t="s">
        <v>1778</v>
      </c>
      <c r="C476" s="164" t="s">
        <v>1787</v>
      </c>
      <c r="D476" s="164" t="s">
        <v>1788</v>
      </c>
      <c r="E476" s="164" t="s">
        <v>1782</v>
      </c>
      <c r="F476" s="164" t="s">
        <v>1783</v>
      </c>
      <c r="G476" s="164" t="s">
        <v>1784</v>
      </c>
      <c r="H476" s="164" t="s">
        <v>593</v>
      </c>
    </row>
    <row r="477" spans="1:8">
      <c r="A477" s="164">
        <v>476</v>
      </c>
      <c r="B477" s="164" t="s">
        <v>1778</v>
      </c>
      <c r="C477" s="164" t="s">
        <v>1789</v>
      </c>
      <c r="D477" s="164" t="s">
        <v>1790</v>
      </c>
      <c r="E477" s="164" t="s">
        <v>1782</v>
      </c>
      <c r="F477" s="164" t="s">
        <v>1783</v>
      </c>
      <c r="G477" s="164" t="s">
        <v>1784</v>
      </c>
      <c r="H477" s="164" t="s">
        <v>593</v>
      </c>
    </row>
    <row r="478" spans="1:8">
      <c r="A478" s="164">
        <v>477</v>
      </c>
      <c r="B478" s="164" t="s">
        <v>1778</v>
      </c>
      <c r="C478" s="164" t="s">
        <v>1791</v>
      </c>
      <c r="D478" s="164" t="s">
        <v>1792</v>
      </c>
      <c r="E478" s="164" t="s">
        <v>1793</v>
      </c>
      <c r="F478" s="164" t="s">
        <v>1794</v>
      </c>
      <c r="G478" s="164" t="s">
        <v>1795</v>
      </c>
      <c r="H478" s="164" t="s">
        <v>593</v>
      </c>
    </row>
    <row r="479" spans="1:8">
      <c r="A479" s="164">
        <v>478</v>
      </c>
      <c r="B479" s="164" t="s">
        <v>1778</v>
      </c>
      <c r="C479" s="164" t="s">
        <v>1796</v>
      </c>
      <c r="D479" s="164" t="s">
        <v>1797</v>
      </c>
      <c r="E479" s="164" t="s">
        <v>1798</v>
      </c>
      <c r="F479" s="164" t="s">
        <v>1799</v>
      </c>
      <c r="G479" s="164" t="s">
        <v>1800</v>
      </c>
      <c r="H479" s="164" t="s">
        <v>593</v>
      </c>
    </row>
    <row r="480" spans="1:8">
      <c r="A480" s="164">
        <v>479</v>
      </c>
      <c r="B480" s="164" t="s">
        <v>1801</v>
      </c>
      <c r="C480" s="164" t="s">
        <v>1801</v>
      </c>
      <c r="D480" s="164" t="s">
        <v>1802</v>
      </c>
      <c r="E480" s="164" t="s">
        <v>1803</v>
      </c>
      <c r="F480" s="164" t="s">
        <v>1804</v>
      </c>
      <c r="G480" s="164" t="s">
        <v>663</v>
      </c>
      <c r="H480" s="164" t="s">
        <v>664</v>
      </c>
    </row>
    <row r="481" spans="1:8">
      <c r="A481" s="164">
        <v>480</v>
      </c>
      <c r="B481" s="164" t="s">
        <v>1801</v>
      </c>
      <c r="C481" s="164" t="s">
        <v>1801</v>
      </c>
      <c r="D481" s="164" t="s">
        <v>1802</v>
      </c>
      <c r="E481" s="164" t="s">
        <v>686</v>
      </c>
      <c r="F481" s="164" t="s">
        <v>687</v>
      </c>
      <c r="G481" s="164" t="s">
        <v>688</v>
      </c>
      <c r="H481" s="164" t="s">
        <v>664</v>
      </c>
    </row>
    <row r="482" spans="1:8">
      <c r="A482" s="164">
        <v>481</v>
      </c>
      <c r="B482" s="164" t="s">
        <v>1801</v>
      </c>
      <c r="C482" s="164" t="s">
        <v>1801</v>
      </c>
      <c r="D482" s="164" t="s">
        <v>1802</v>
      </c>
      <c r="E482" s="164" t="s">
        <v>686</v>
      </c>
      <c r="F482" s="164" t="s">
        <v>687</v>
      </c>
      <c r="G482" s="164" t="s">
        <v>688</v>
      </c>
      <c r="H482" s="164" t="s">
        <v>689</v>
      </c>
    </row>
    <row r="483" spans="1:8">
      <c r="A483" s="164">
        <v>482</v>
      </c>
      <c r="B483" s="164" t="s">
        <v>1801</v>
      </c>
      <c r="C483" s="164" t="s">
        <v>1801</v>
      </c>
      <c r="D483" s="164" t="s">
        <v>1802</v>
      </c>
      <c r="E483" s="164" t="s">
        <v>1805</v>
      </c>
      <c r="F483" s="164" t="s">
        <v>1806</v>
      </c>
      <c r="G483" s="164" t="s">
        <v>651</v>
      </c>
      <c r="H483" s="164" t="s">
        <v>618</v>
      </c>
    </row>
  </sheetData>
  <sheetProtection formatColumns="0" formatRows="0"/>
  <phoneticPr fontId="16" type="noConversion"/>
  <pageMargins left="0.75" right="0.75" top="1" bottom="1" header="0.5" footer="0.5"/>
  <pageSetup paperSize="9" orientation="portrait" horizontalDpi="200" verticalDpi="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_reestr_filter">
    <tabColor indexed="47"/>
  </sheetPr>
  <dimension ref="A1:H3"/>
  <sheetViews>
    <sheetView showGridLines="0" workbookViewId="0"/>
  </sheetViews>
  <sheetFormatPr defaultRowHeight="11.25"/>
  <cols>
    <col min="1" max="16384" width="9.140625" style="46"/>
  </cols>
  <sheetData>
    <row r="1" spans="1:8">
      <c r="A1" s="46" t="s">
        <v>389</v>
      </c>
      <c r="B1" s="46" t="s">
        <v>215</v>
      </c>
      <c r="C1" s="46" t="s">
        <v>216</v>
      </c>
      <c r="D1" s="46" t="s">
        <v>325</v>
      </c>
      <c r="E1" s="46" t="s">
        <v>217</v>
      </c>
      <c r="F1" s="46" t="s">
        <v>218</v>
      </c>
      <c r="G1" s="46" t="s">
        <v>219</v>
      </c>
      <c r="H1" s="46" t="s">
        <v>326</v>
      </c>
    </row>
    <row r="2" spans="1:8">
      <c r="A2" s="46">
        <v>1</v>
      </c>
      <c r="B2" s="46" t="s">
        <v>498</v>
      </c>
      <c r="C2" s="46" t="s">
        <v>499</v>
      </c>
      <c r="D2" s="46" t="s">
        <v>500</v>
      </c>
      <c r="E2" s="46" t="s">
        <v>501</v>
      </c>
      <c r="F2" s="46" t="s">
        <v>502</v>
      </c>
      <c r="G2" s="46" t="s">
        <v>503</v>
      </c>
      <c r="H2" s="46" t="s">
        <v>497</v>
      </c>
    </row>
    <row r="3" spans="1:8">
      <c r="A3" s="46">
        <v>2</v>
      </c>
      <c r="B3" s="46" t="s">
        <v>505</v>
      </c>
      <c r="C3" s="46" t="s">
        <v>506</v>
      </c>
      <c r="D3" s="46" t="s">
        <v>507</v>
      </c>
      <c r="E3" s="46" t="s">
        <v>508</v>
      </c>
      <c r="F3" s="46" t="s">
        <v>509</v>
      </c>
      <c r="G3" s="46" t="s">
        <v>510</v>
      </c>
      <c r="H3" s="46" t="s">
        <v>504</v>
      </c>
    </row>
  </sheetData>
  <sheetProtection formatColumns="0" formatRows="0"/>
  <phoneticPr fontId="16" type="noConversion"/>
  <pageMargins left="0.75" right="0.75" top="1" bottom="1" header="0.5" footer="0.5"/>
  <pageSetup paperSize="9" orientation="portrait" horizontalDpi="200" verticalDpi="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_reestr_mo" enableFormatConditionsCalculation="0">
    <tabColor indexed="47"/>
  </sheetPr>
  <dimension ref="A1:E415"/>
  <sheetViews>
    <sheetView showGridLines="0" workbookViewId="0"/>
  </sheetViews>
  <sheetFormatPr defaultRowHeight="11.25"/>
  <cols>
    <col min="1" max="16384" width="9.140625" style="312"/>
  </cols>
  <sheetData>
    <row r="1" spans="1:5">
      <c r="A1" s="312" t="s">
        <v>215</v>
      </c>
      <c r="B1" s="312" t="s">
        <v>216</v>
      </c>
      <c r="C1" s="312" t="s">
        <v>0</v>
      </c>
      <c r="D1" s="312" t="s">
        <v>215</v>
      </c>
      <c r="E1" s="312" t="s">
        <v>1</v>
      </c>
    </row>
    <row r="2" spans="1:5">
      <c r="A2" s="312" t="s">
        <v>586</v>
      </c>
      <c r="B2" s="312" t="s">
        <v>586</v>
      </c>
      <c r="C2" s="312" t="s">
        <v>587</v>
      </c>
      <c r="D2" s="312" t="s">
        <v>586</v>
      </c>
      <c r="E2" s="312" t="s">
        <v>2031</v>
      </c>
    </row>
    <row r="3" spans="1:5">
      <c r="A3" s="312" t="s">
        <v>586</v>
      </c>
      <c r="B3" s="312" t="s">
        <v>588</v>
      </c>
      <c r="C3" s="312" t="s">
        <v>589</v>
      </c>
      <c r="D3" s="312" t="s">
        <v>596</v>
      </c>
      <c r="E3" s="312" t="s">
        <v>2032</v>
      </c>
    </row>
    <row r="4" spans="1:5">
      <c r="A4" s="312" t="s">
        <v>596</v>
      </c>
      <c r="B4" s="312" t="s">
        <v>596</v>
      </c>
      <c r="C4" s="312" t="s">
        <v>597</v>
      </c>
      <c r="D4" s="312" t="s">
        <v>632</v>
      </c>
      <c r="E4" s="312" t="s">
        <v>2033</v>
      </c>
    </row>
    <row r="5" spans="1:5">
      <c r="A5" s="312" t="s">
        <v>596</v>
      </c>
      <c r="B5" s="312" t="s">
        <v>598</v>
      </c>
      <c r="C5" s="312" t="s">
        <v>599</v>
      </c>
      <c r="D5" s="312" t="s">
        <v>652</v>
      </c>
      <c r="E5" s="312" t="s">
        <v>2034</v>
      </c>
    </row>
    <row r="6" spans="1:5">
      <c r="A6" s="312" t="s">
        <v>596</v>
      </c>
      <c r="B6" s="312" t="s">
        <v>607</v>
      </c>
      <c r="C6" s="312" t="s">
        <v>608</v>
      </c>
      <c r="D6" s="312" t="s">
        <v>694</v>
      </c>
      <c r="E6" s="312" t="s">
        <v>2035</v>
      </c>
    </row>
    <row r="7" spans="1:5">
      <c r="A7" s="312" t="s">
        <v>596</v>
      </c>
      <c r="B7" s="312" t="s">
        <v>611</v>
      </c>
      <c r="C7" s="312" t="s">
        <v>612</v>
      </c>
      <c r="D7" s="312" t="s">
        <v>710</v>
      </c>
      <c r="E7" s="312" t="s">
        <v>2036</v>
      </c>
    </row>
    <row r="8" spans="1:5">
      <c r="A8" s="312" t="s">
        <v>596</v>
      </c>
      <c r="B8" s="312" t="s">
        <v>1808</v>
      </c>
      <c r="C8" s="312" t="s">
        <v>1809</v>
      </c>
      <c r="D8" s="312" t="s">
        <v>733</v>
      </c>
      <c r="E8" s="312" t="s">
        <v>2037</v>
      </c>
    </row>
    <row r="9" spans="1:5">
      <c r="A9" s="312" t="s">
        <v>596</v>
      </c>
      <c r="B9" s="312" t="s">
        <v>613</v>
      </c>
      <c r="C9" s="312" t="s">
        <v>614</v>
      </c>
      <c r="D9" s="312" t="s">
        <v>746</v>
      </c>
      <c r="E9" s="312" t="s">
        <v>2038</v>
      </c>
    </row>
    <row r="10" spans="1:5">
      <c r="A10" s="312" t="s">
        <v>596</v>
      </c>
      <c r="B10" s="312" t="s">
        <v>619</v>
      </c>
      <c r="C10" s="312" t="s">
        <v>620</v>
      </c>
      <c r="D10" s="312" t="s">
        <v>774</v>
      </c>
      <c r="E10" s="312" t="s">
        <v>2039</v>
      </c>
    </row>
    <row r="11" spans="1:5">
      <c r="A11" s="312" t="s">
        <v>596</v>
      </c>
      <c r="B11" s="312" t="s">
        <v>626</v>
      </c>
      <c r="C11" s="312" t="s">
        <v>627</v>
      </c>
      <c r="D11" s="312" t="s">
        <v>788</v>
      </c>
      <c r="E11" s="312" t="s">
        <v>2040</v>
      </c>
    </row>
    <row r="12" spans="1:5">
      <c r="A12" s="312" t="s">
        <v>596</v>
      </c>
      <c r="B12" s="312" t="s">
        <v>628</v>
      </c>
      <c r="C12" s="312" t="s">
        <v>629</v>
      </c>
      <c r="D12" s="312" t="s">
        <v>797</v>
      </c>
      <c r="E12" s="312" t="s">
        <v>2041</v>
      </c>
    </row>
    <row r="13" spans="1:5">
      <c r="A13" s="312" t="s">
        <v>596</v>
      </c>
      <c r="B13" s="312" t="s">
        <v>630</v>
      </c>
      <c r="C13" s="312" t="s">
        <v>631</v>
      </c>
      <c r="D13" s="312" t="s">
        <v>804</v>
      </c>
      <c r="E13" s="312" t="s">
        <v>2042</v>
      </c>
    </row>
    <row r="14" spans="1:5">
      <c r="A14" s="312" t="s">
        <v>632</v>
      </c>
      <c r="B14" s="312" t="s">
        <v>632</v>
      </c>
      <c r="C14" s="312" t="s">
        <v>633</v>
      </c>
      <c r="D14" s="312" t="s">
        <v>815</v>
      </c>
      <c r="E14" s="312" t="s">
        <v>2043</v>
      </c>
    </row>
    <row r="15" spans="1:5">
      <c r="A15" s="312" t="s">
        <v>632</v>
      </c>
      <c r="B15" s="312" t="s">
        <v>756</v>
      </c>
      <c r="C15" s="312" t="s">
        <v>1810</v>
      </c>
      <c r="D15" s="312" t="s">
        <v>824</v>
      </c>
      <c r="E15" s="312" t="s">
        <v>2044</v>
      </c>
    </row>
    <row r="16" spans="1:5">
      <c r="A16" s="312" t="s">
        <v>632</v>
      </c>
      <c r="B16" s="312" t="s">
        <v>634</v>
      </c>
      <c r="C16" s="312" t="s">
        <v>635</v>
      </c>
      <c r="D16" s="312" t="s">
        <v>831</v>
      </c>
      <c r="E16" s="312" t="s">
        <v>2045</v>
      </c>
    </row>
    <row r="17" spans="1:5">
      <c r="A17" s="312" t="s">
        <v>632</v>
      </c>
      <c r="B17" s="312" t="s">
        <v>639</v>
      </c>
      <c r="C17" s="312" t="s">
        <v>640</v>
      </c>
      <c r="D17" s="312" t="s">
        <v>848</v>
      </c>
      <c r="E17" s="312" t="s">
        <v>2046</v>
      </c>
    </row>
    <row r="18" spans="1:5">
      <c r="A18" s="312" t="s">
        <v>632</v>
      </c>
      <c r="B18" s="312" t="s">
        <v>643</v>
      </c>
      <c r="C18" s="312" t="s">
        <v>644</v>
      </c>
      <c r="D18" s="312" t="s">
        <v>931</v>
      </c>
      <c r="E18" s="312" t="s">
        <v>2047</v>
      </c>
    </row>
    <row r="19" spans="1:5">
      <c r="A19" s="312" t="s">
        <v>632</v>
      </c>
      <c r="B19" s="312" t="s">
        <v>1811</v>
      </c>
      <c r="C19" s="312" t="s">
        <v>1812</v>
      </c>
      <c r="D19" s="312" t="s">
        <v>946</v>
      </c>
      <c r="E19" s="312" t="s">
        <v>2048</v>
      </c>
    </row>
    <row r="20" spans="1:5">
      <c r="A20" s="312" t="s">
        <v>632</v>
      </c>
      <c r="B20" s="312" t="s">
        <v>645</v>
      </c>
      <c r="C20" s="312" t="s">
        <v>646</v>
      </c>
      <c r="D20" s="312" t="s">
        <v>955</v>
      </c>
      <c r="E20" s="312" t="s">
        <v>2049</v>
      </c>
    </row>
    <row r="21" spans="1:5">
      <c r="A21" s="312" t="s">
        <v>652</v>
      </c>
      <c r="B21" s="312" t="s">
        <v>654</v>
      </c>
      <c r="C21" s="312" t="s">
        <v>655</v>
      </c>
      <c r="D21" s="312" t="s">
        <v>968</v>
      </c>
      <c r="E21" s="312" t="s">
        <v>2050</v>
      </c>
    </row>
    <row r="22" spans="1:5">
      <c r="A22" s="312" t="s">
        <v>652</v>
      </c>
      <c r="B22" s="312" t="s">
        <v>652</v>
      </c>
      <c r="C22" s="312" t="s">
        <v>653</v>
      </c>
      <c r="D22" s="312" t="s">
        <v>1847</v>
      </c>
      <c r="E22" s="312" t="s">
        <v>2051</v>
      </c>
    </row>
    <row r="23" spans="1:5">
      <c r="A23" s="312" t="s">
        <v>652</v>
      </c>
      <c r="B23" s="312" t="s">
        <v>667</v>
      </c>
      <c r="C23" s="312" t="s">
        <v>668</v>
      </c>
      <c r="D23" s="312" t="s">
        <v>991</v>
      </c>
      <c r="E23" s="312" t="s">
        <v>2052</v>
      </c>
    </row>
    <row r="24" spans="1:5">
      <c r="A24" s="312" t="s">
        <v>652</v>
      </c>
      <c r="B24" s="312" t="s">
        <v>669</v>
      </c>
      <c r="C24" s="312" t="s">
        <v>670</v>
      </c>
      <c r="D24" s="312" t="s">
        <v>1002</v>
      </c>
      <c r="E24" s="312" t="s">
        <v>2053</v>
      </c>
    </row>
    <row r="25" spans="1:5">
      <c r="A25" s="312" t="s">
        <v>652</v>
      </c>
      <c r="B25" s="312" t="s">
        <v>675</v>
      </c>
      <c r="C25" s="312" t="s">
        <v>676</v>
      </c>
      <c r="D25" s="312" t="s">
        <v>1048</v>
      </c>
      <c r="E25" s="312" t="s">
        <v>2054</v>
      </c>
    </row>
    <row r="26" spans="1:5">
      <c r="A26" s="312" t="s">
        <v>652</v>
      </c>
      <c r="B26" s="312" t="s">
        <v>682</v>
      </c>
      <c r="C26" s="312" t="s">
        <v>683</v>
      </c>
      <c r="D26" s="312" t="s">
        <v>1091</v>
      </c>
      <c r="E26" s="312" t="s">
        <v>2055</v>
      </c>
    </row>
    <row r="27" spans="1:5">
      <c r="A27" s="312" t="s">
        <v>652</v>
      </c>
      <c r="B27" s="312" t="s">
        <v>684</v>
      </c>
      <c r="C27" s="312" t="s">
        <v>685</v>
      </c>
      <c r="D27" s="312" t="s">
        <v>1124</v>
      </c>
      <c r="E27" s="312" t="s">
        <v>2056</v>
      </c>
    </row>
    <row r="28" spans="1:5">
      <c r="A28" s="312" t="s">
        <v>694</v>
      </c>
      <c r="B28" s="312" t="s">
        <v>694</v>
      </c>
      <c r="C28" s="312" t="s">
        <v>695</v>
      </c>
      <c r="D28" s="312" t="s">
        <v>1139</v>
      </c>
      <c r="E28" s="312" t="s">
        <v>2057</v>
      </c>
    </row>
    <row r="29" spans="1:5">
      <c r="A29" s="312" t="s">
        <v>694</v>
      </c>
      <c r="B29" s="312" t="s">
        <v>1813</v>
      </c>
      <c r="C29" s="312" t="s">
        <v>1814</v>
      </c>
      <c r="D29" s="312" t="s">
        <v>1156</v>
      </c>
      <c r="E29" s="312" t="s">
        <v>2058</v>
      </c>
    </row>
    <row r="30" spans="1:5">
      <c r="A30" s="312" t="s">
        <v>694</v>
      </c>
      <c r="B30" s="312" t="s">
        <v>696</v>
      </c>
      <c r="C30" s="312" t="s">
        <v>697</v>
      </c>
      <c r="D30" s="312" t="s">
        <v>1161</v>
      </c>
      <c r="E30" s="312" t="s">
        <v>2059</v>
      </c>
    </row>
    <row r="31" spans="1:5">
      <c r="A31" s="312" t="s">
        <v>694</v>
      </c>
      <c r="B31" s="312" t="s">
        <v>701</v>
      </c>
      <c r="C31" s="312" t="s">
        <v>702</v>
      </c>
      <c r="D31" s="312" t="s">
        <v>1170</v>
      </c>
      <c r="E31" s="312" t="s">
        <v>2060</v>
      </c>
    </row>
    <row r="32" spans="1:5">
      <c r="A32" s="312" t="s">
        <v>694</v>
      </c>
      <c r="B32" s="312" t="s">
        <v>706</v>
      </c>
      <c r="C32" s="312" t="s">
        <v>707</v>
      </c>
      <c r="D32" s="312" t="s">
        <v>1183</v>
      </c>
      <c r="E32" s="312" t="s">
        <v>2061</v>
      </c>
    </row>
    <row r="33" spans="1:5">
      <c r="A33" s="312" t="s">
        <v>710</v>
      </c>
      <c r="B33" s="312" t="s">
        <v>712</v>
      </c>
      <c r="C33" s="312" t="s">
        <v>713</v>
      </c>
      <c r="D33" s="312" t="s">
        <v>1194</v>
      </c>
      <c r="E33" s="312" t="s">
        <v>2062</v>
      </c>
    </row>
    <row r="34" spans="1:5">
      <c r="A34" s="312" t="s">
        <v>710</v>
      </c>
      <c r="B34" s="312" t="s">
        <v>710</v>
      </c>
      <c r="C34" s="312" t="s">
        <v>711</v>
      </c>
      <c r="D34" s="312" t="s">
        <v>1201</v>
      </c>
      <c r="E34" s="312" t="s">
        <v>2063</v>
      </c>
    </row>
    <row r="35" spans="1:5">
      <c r="A35" s="312" t="s">
        <v>710</v>
      </c>
      <c r="B35" s="312" t="s">
        <v>717</v>
      </c>
      <c r="C35" s="312" t="s">
        <v>718</v>
      </c>
      <c r="D35" s="312" t="s">
        <v>1241</v>
      </c>
      <c r="E35" s="312" t="s">
        <v>2064</v>
      </c>
    </row>
    <row r="36" spans="1:5">
      <c r="A36" s="312" t="s">
        <v>710</v>
      </c>
      <c r="B36" s="312" t="s">
        <v>719</v>
      </c>
      <c r="C36" s="312" t="s">
        <v>720</v>
      </c>
      <c r="D36" s="312" t="s">
        <v>1262</v>
      </c>
      <c r="E36" s="312" t="s">
        <v>2065</v>
      </c>
    </row>
    <row r="37" spans="1:5">
      <c r="A37" s="312" t="s">
        <v>710</v>
      </c>
      <c r="B37" s="312" t="s">
        <v>723</v>
      </c>
      <c r="C37" s="312" t="s">
        <v>724</v>
      </c>
      <c r="D37" s="312" t="s">
        <v>1287</v>
      </c>
      <c r="E37" s="312" t="s">
        <v>2066</v>
      </c>
    </row>
    <row r="38" spans="1:5">
      <c r="A38" s="312" t="s">
        <v>710</v>
      </c>
      <c r="B38" s="312" t="s">
        <v>725</v>
      </c>
      <c r="C38" s="312" t="s">
        <v>726</v>
      </c>
      <c r="D38" s="312" t="s">
        <v>1300</v>
      </c>
      <c r="E38" s="312" t="s">
        <v>2067</v>
      </c>
    </row>
    <row r="39" spans="1:5">
      <c r="A39" s="312" t="s">
        <v>710</v>
      </c>
      <c r="B39" s="312" t="s">
        <v>727</v>
      </c>
      <c r="C39" s="312" t="s">
        <v>728</v>
      </c>
      <c r="D39" s="312" t="s">
        <v>1326</v>
      </c>
      <c r="E39" s="312" t="s">
        <v>2068</v>
      </c>
    </row>
    <row r="40" spans="1:5">
      <c r="A40" s="312" t="s">
        <v>710</v>
      </c>
      <c r="B40" s="312" t="s">
        <v>729</v>
      </c>
      <c r="C40" s="312" t="s">
        <v>730</v>
      </c>
      <c r="D40" s="312" t="s">
        <v>1372</v>
      </c>
      <c r="E40" s="312" t="s">
        <v>2069</v>
      </c>
    </row>
    <row r="41" spans="1:5">
      <c r="A41" s="312" t="s">
        <v>710</v>
      </c>
      <c r="B41" s="312" t="s">
        <v>731</v>
      </c>
      <c r="C41" s="312" t="s">
        <v>732</v>
      </c>
      <c r="D41" s="312" t="s">
        <v>1401</v>
      </c>
      <c r="E41" s="312" t="s">
        <v>2070</v>
      </c>
    </row>
    <row r="42" spans="1:5">
      <c r="A42" s="312" t="s">
        <v>733</v>
      </c>
      <c r="B42" s="312" t="s">
        <v>1815</v>
      </c>
      <c r="C42" s="312" t="s">
        <v>1816</v>
      </c>
      <c r="D42" s="312" t="s">
        <v>1409</v>
      </c>
      <c r="E42" s="312" t="s">
        <v>2071</v>
      </c>
    </row>
    <row r="43" spans="1:5">
      <c r="A43" s="312" t="s">
        <v>733</v>
      </c>
      <c r="B43" s="312" t="s">
        <v>1817</v>
      </c>
      <c r="C43" s="312" t="s">
        <v>1818</v>
      </c>
      <c r="D43" s="312" t="s">
        <v>1438</v>
      </c>
      <c r="E43" s="312" t="s">
        <v>2072</v>
      </c>
    </row>
    <row r="44" spans="1:5">
      <c r="A44" s="312" t="s">
        <v>733</v>
      </c>
      <c r="B44" s="312" t="s">
        <v>1819</v>
      </c>
      <c r="C44" s="312" t="s">
        <v>1820</v>
      </c>
      <c r="D44" s="312" t="s">
        <v>1469</v>
      </c>
      <c r="E44" s="312" t="s">
        <v>2073</v>
      </c>
    </row>
    <row r="45" spans="1:5">
      <c r="A45" s="312" t="s">
        <v>733</v>
      </c>
      <c r="B45" s="312" t="s">
        <v>733</v>
      </c>
      <c r="C45" s="312" t="s">
        <v>734</v>
      </c>
      <c r="D45" s="312" t="s">
        <v>1496</v>
      </c>
      <c r="E45" s="312" t="s">
        <v>2074</v>
      </c>
    </row>
    <row r="46" spans="1:5">
      <c r="A46" s="312" t="s">
        <v>733</v>
      </c>
      <c r="B46" s="312" t="s">
        <v>735</v>
      </c>
      <c r="C46" s="312" t="s">
        <v>736</v>
      </c>
      <c r="D46" s="312" t="s">
        <v>1515</v>
      </c>
      <c r="E46" s="312" t="s">
        <v>2075</v>
      </c>
    </row>
    <row r="47" spans="1:5">
      <c r="A47" s="312" t="s">
        <v>733</v>
      </c>
      <c r="B47" s="312" t="s">
        <v>1821</v>
      </c>
      <c r="C47" s="312" t="s">
        <v>1822</v>
      </c>
      <c r="D47" s="312" t="s">
        <v>1530</v>
      </c>
      <c r="E47" s="312" t="s">
        <v>2076</v>
      </c>
    </row>
    <row r="48" spans="1:5">
      <c r="A48" s="312" t="s">
        <v>733</v>
      </c>
      <c r="B48" s="312" t="s">
        <v>1823</v>
      </c>
      <c r="C48" s="312" t="s">
        <v>1824</v>
      </c>
      <c r="D48" s="312" t="s">
        <v>1538</v>
      </c>
      <c r="E48" s="312" t="s">
        <v>2077</v>
      </c>
    </row>
    <row r="49" spans="1:5">
      <c r="A49" s="312" t="s">
        <v>733</v>
      </c>
      <c r="B49" s="312" t="s">
        <v>1825</v>
      </c>
      <c r="C49" s="312" t="s">
        <v>1826</v>
      </c>
      <c r="D49" s="312" t="s">
        <v>1542</v>
      </c>
      <c r="E49" s="312" t="s">
        <v>2078</v>
      </c>
    </row>
    <row r="50" spans="1:5">
      <c r="A50" s="312" t="s">
        <v>733</v>
      </c>
      <c r="B50" s="312" t="s">
        <v>1827</v>
      </c>
      <c r="C50" s="312" t="s">
        <v>1828</v>
      </c>
      <c r="D50" s="312" t="s">
        <v>1561</v>
      </c>
      <c r="E50" s="312" t="s">
        <v>2079</v>
      </c>
    </row>
    <row r="51" spans="1:5">
      <c r="A51" s="312" t="s">
        <v>733</v>
      </c>
      <c r="B51" s="312" t="s">
        <v>1829</v>
      </c>
      <c r="C51" s="312" t="s">
        <v>1830</v>
      </c>
      <c r="D51" s="312" t="s">
        <v>1580</v>
      </c>
      <c r="E51" s="312" t="s">
        <v>2080</v>
      </c>
    </row>
    <row r="52" spans="1:5">
      <c r="A52" s="312" t="s">
        <v>733</v>
      </c>
      <c r="B52" s="312" t="s">
        <v>1831</v>
      </c>
      <c r="C52" s="312" t="s">
        <v>1832</v>
      </c>
      <c r="D52" s="312" t="s">
        <v>1587</v>
      </c>
      <c r="E52" s="312" t="s">
        <v>2081</v>
      </c>
    </row>
    <row r="53" spans="1:5">
      <c r="A53" s="312" t="s">
        <v>733</v>
      </c>
      <c r="B53" s="312" t="s">
        <v>740</v>
      </c>
      <c r="C53" s="312" t="s">
        <v>741</v>
      </c>
      <c r="D53" s="312" t="s">
        <v>1616</v>
      </c>
      <c r="E53" s="312" t="s">
        <v>2082</v>
      </c>
    </row>
    <row r="54" spans="1:5">
      <c r="A54" s="312" t="s">
        <v>733</v>
      </c>
      <c r="B54" s="312" t="s">
        <v>1833</v>
      </c>
      <c r="C54" s="312" t="s">
        <v>1834</v>
      </c>
      <c r="D54" s="312" t="s">
        <v>1651</v>
      </c>
      <c r="E54" s="312" t="s">
        <v>2083</v>
      </c>
    </row>
    <row r="55" spans="1:5">
      <c r="A55" s="312" t="s">
        <v>733</v>
      </c>
      <c r="B55" s="312" t="s">
        <v>1835</v>
      </c>
      <c r="C55" s="312" t="s">
        <v>1836</v>
      </c>
      <c r="D55" s="312" t="s">
        <v>1657</v>
      </c>
      <c r="E55" s="312" t="s">
        <v>2084</v>
      </c>
    </row>
    <row r="56" spans="1:5">
      <c r="A56" s="312" t="s">
        <v>733</v>
      </c>
      <c r="B56" s="312" t="s">
        <v>1837</v>
      </c>
      <c r="C56" s="312" t="s">
        <v>1838</v>
      </c>
      <c r="D56" s="312" t="s">
        <v>1677</v>
      </c>
      <c r="E56" s="312" t="s">
        <v>2085</v>
      </c>
    </row>
    <row r="57" spans="1:5">
      <c r="A57" s="312" t="s">
        <v>733</v>
      </c>
      <c r="B57" s="312" t="s">
        <v>1839</v>
      </c>
      <c r="C57" s="312" t="s">
        <v>1840</v>
      </c>
      <c r="D57" s="312" t="s">
        <v>1684</v>
      </c>
      <c r="E57" s="312" t="s">
        <v>2086</v>
      </c>
    </row>
    <row r="58" spans="1:5">
      <c r="A58" s="312" t="s">
        <v>733</v>
      </c>
      <c r="B58" s="312" t="s">
        <v>1841</v>
      </c>
      <c r="C58" s="312" t="s">
        <v>1842</v>
      </c>
      <c r="D58" s="312" t="s">
        <v>1710</v>
      </c>
      <c r="E58" s="312" t="s">
        <v>2087</v>
      </c>
    </row>
    <row r="59" spans="1:5">
      <c r="A59" s="312" t="s">
        <v>733</v>
      </c>
      <c r="B59" s="312" t="s">
        <v>744</v>
      </c>
      <c r="C59" s="312" t="s">
        <v>745</v>
      </c>
      <c r="D59" s="312" t="s">
        <v>1730</v>
      </c>
      <c r="E59" s="312" t="s">
        <v>2088</v>
      </c>
    </row>
    <row r="60" spans="1:5">
      <c r="A60" s="312" t="s">
        <v>733</v>
      </c>
      <c r="B60" s="312" t="s">
        <v>1843</v>
      </c>
      <c r="C60" s="312" t="s">
        <v>1844</v>
      </c>
      <c r="D60" s="312" t="s">
        <v>1736</v>
      </c>
      <c r="E60" s="312" t="s">
        <v>2089</v>
      </c>
    </row>
    <row r="61" spans="1:5">
      <c r="A61" s="312" t="s">
        <v>746</v>
      </c>
      <c r="B61" s="312" t="s">
        <v>748</v>
      </c>
      <c r="C61" s="312" t="s">
        <v>749</v>
      </c>
      <c r="D61" s="312" t="s">
        <v>1754</v>
      </c>
      <c r="E61" s="312" t="s">
        <v>2090</v>
      </c>
    </row>
    <row r="62" spans="1:5">
      <c r="A62" s="312" t="s">
        <v>746</v>
      </c>
      <c r="B62" s="312" t="s">
        <v>752</v>
      </c>
      <c r="C62" s="312" t="s">
        <v>753</v>
      </c>
      <c r="D62" s="312" t="s">
        <v>1778</v>
      </c>
      <c r="E62" s="312" t="s">
        <v>2091</v>
      </c>
    </row>
    <row r="63" spans="1:5">
      <c r="A63" s="312" t="s">
        <v>746</v>
      </c>
      <c r="B63" s="312" t="s">
        <v>746</v>
      </c>
      <c r="C63" s="312" t="s">
        <v>747</v>
      </c>
      <c r="D63" s="312" t="s">
        <v>2028</v>
      </c>
      <c r="E63" s="312" t="s">
        <v>2092</v>
      </c>
    </row>
    <row r="64" spans="1:5">
      <c r="A64" s="312" t="s">
        <v>746</v>
      </c>
      <c r="B64" s="312" t="s">
        <v>754</v>
      </c>
      <c r="C64" s="312" t="s">
        <v>755</v>
      </c>
      <c r="D64" s="312" t="s">
        <v>1801</v>
      </c>
      <c r="E64" s="312" t="s">
        <v>2093</v>
      </c>
    </row>
    <row r="65" spans="1:3">
      <c r="A65" s="312" t="s">
        <v>746</v>
      </c>
      <c r="B65" s="312" t="s">
        <v>756</v>
      </c>
      <c r="C65" s="312" t="s">
        <v>757</v>
      </c>
    </row>
    <row r="66" spans="1:3">
      <c r="A66" s="312" t="s">
        <v>746</v>
      </c>
      <c r="B66" s="312" t="s">
        <v>758</v>
      </c>
      <c r="C66" s="312" t="s">
        <v>759</v>
      </c>
    </row>
    <row r="67" spans="1:3">
      <c r="A67" s="312" t="s">
        <v>746</v>
      </c>
      <c r="B67" s="312" t="s">
        <v>760</v>
      </c>
      <c r="C67" s="312" t="s">
        <v>761</v>
      </c>
    </row>
    <row r="68" spans="1:3">
      <c r="A68" s="312" t="s">
        <v>746</v>
      </c>
      <c r="B68" s="312" t="s">
        <v>762</v>
      </c>
      <c r="C68" s="312" t="s">
        <v>763</v>
      </c>
    </row>
    <row r="69" spans="1:3">
      <c r="A69" s="312" t="s">
        <v>746</v>
      </c>
      <c r="B69" s="312" t="s">
        <v>764</v>
      </c>
      <c r="C69" s="312" t="s">
        <v>765</v>
      </c>
    </row>
    <row r="70" spans="1:3">
      <c r="A70" s="312" t="s">
        <v>746</v>
      </c>
      <c r="B70" s="312" t="s">
        <v>766</v>
      </c>
      <c r="C70" s="312" t="s">
        <v>767</v>
      </c>
    </row>
    <row r="71" spans="1:3">
      <c r="A71" s="312" t="s">
        <v>746</v>
      </c>
      <c r="B71" s="312" t="s">
        <v>768</v>
      </c>
      <c r="C71" s="312" t="s">
        <v>769</v>
      </c>
    </row>
    <row r="72" spans="1:3">
      <c r="A72" s="312" t="s">
        <v>746</v>
      </c>
      <c r="B72" s="312" t="s">
        <v>770</v>
      </c>
      <c r="C72" s="312" t="s">
        <v>771</v>
      </c>
    </row>
    <row r="73" spans="1:3">
      <c r="A73" s="312" t="s">
        <v>746</v>
      </c>
      <c r="B73" s="312" t="s">
        <v>772</v>
      </c>
      <c r="C73" s="312" t="s">
        <v>773</v>
      </c>
    </row>
    <row r="74" spans="1:3">
      <c r="A74" s="312" t="s">
        <v>774</v>
      </c>
      <c r="B74" s="312" t="s">
        <v>774</v>
      </c>
      <c r="C74" s="312" t="s">
        <v>775</v>
      </c>
    </row>
    <row r="75" spans="1:3">
      <c r="A75" s="312" t="s">
        <v>774</v>
      </c>
      <c r="B75" s="312" t="s">
        <v>776</v>
      </c>
      <c r="C75" s="312" t="s">
        <v>777</v>
      </c>
    </row>
    <row r="76" spans="1:3">
      <c r="A76" s="312" t="s">
        <v>774</v>
      </c>
      <c r="B76" s="312" t="s">
        <v>1845</v>
      </c>
      <c r="C76" s="312" t="s">
        <v>1846</v>
      </c>
    </row>
    <row r="77" spans="1:3">
      <c r="A77" s="312" t="s">
        <v>788</v>
      </c>
      <c r="B77" s="312" t="s">
        <v>788</v>
      </c>
      <c r="C77" s="312" t="s">
        <v>789</v>
      </c>
    </row>
    <row r="78" spans="1:3">
      <c r="A78" s="312" t="s">
        <v>797</v>
      </c>
      <c r="B78" s="312" t="s">
        <v>797</v>
      </c>
      <c r="C78" s="312" t="s">
        <v>798</v>
      </c>
    </row>
    <row r="79" spans="1:3">
      <c r="A79" s="312" t="s">
        <v>804</v>
      </c>
      <c r="B79" s="312" t="s">
        <v>804</v>
      </c>
      <c r="C79" s="312" t="s">
        <v>805</v>
      </c>
    </row>
    <row r="80" spans="1:3">
      <c r="A80" s="312" t="s">
        <v>815</v>
      </c>
      <c r="B80" s="312" t="s">
        <v>815</v>
      </c>
      <c r="C80" s="312" t="s">
        <v>816</v>
      </c>
    </row>
    <row r="81" spans="1:3">
      <c r="A81" s="312" t="s">
        <v>824</v>
      </c>
      <c r="B81" s="312" t="s">
        <v>824</v>
      </c>
      <c r="C81" s="312" t="s">
        <v>825</v>
      </c>
    </row>
    <row r="82" spans="1:3">
      <c r="A82" s="312" t="s">
        <v>831</v>
      </c>
      <c r="B82" s="312" t="s">
        <v>831</v>
      </c>
      <c r="C82" s="312" t="s">
        <v>832</v>
      </c>
    </row>
    <row r="83" spans="1:3">
      <c r="A83" s="312" t="s">
        <v>848</v>
      </c>
      <c r="B83" s="312" t="s">
        <v>848</v>
      </c>
      <c r="C83" s="312" t="s">
        <v>849</v>
      </c>
    </row>
    <row r="84" spans="1:3">
      <c r="A84" s="312" t="s">
        <v>931</v>
      </c>
      <c r="B84" s="312" t="s">
        <v>931</v>
      </c>
      <c r="C84" s="312" t="s">
        <v>932</v>
      </c>
    </row>
    <row r="85" spans="1:3">
      <c r="A85" s="312" t="s">
        <v>946</v>
      </c>
      <c r="B85" s="312" t="s">
        <v>946</v>
      </c>
      <c r="C85" s="312" t="s">
        <v>947</v>
      </c>
    </row>
    <row r="86" spans="1:3">
      <c r="A86" s="312" t="s">
        <v>955</v>
      </c>
      <c r="B86" s="312" t="s">
        <v>955</v>
      </c>
      <c r="C86" s="312" t="s">
        <v>956</v>
      </c>
    </row>
    <row r="87" spans="1:3">
      <c r="A87" s="312" t="s">
        <v>968</v>
      </c>
      <c r="B87" s="312" t="s">
        <v>968</v>
      </c>
      <c r="C87" s="312" t="s">
        <v>969</v>
      </c>
    </row>
    <row r="88" spans="1:3">
      <c r="A88" s="312" t="s">
        <v>1847</v>
      </c>
      <c r="B88" s="312" t="s">
        <v>1847</v>
      </c>
      <c r="C88" s="312" t="s">
        <v>1848</v>
      </c>
    </row>
    <row r="89" spans="1:3">
      <c r="A89" s="312" t="s">
        <v>991</v>
      </c>
      <c r="B89" s="312" t="s">
        <v>991</v>
      </c>
      <c r="C89" s="312" t="s">
        <v>992</v>
      </c>
    </row>
    <row r="90" spans="1:3">
      <c r="A90" s="312" t="s">
        <v>991</v>
      </c>
      <c r="B90" s="312" t="s">
        <v>993</v>
      </c>
      <c r="C90" s="312" t="s">
        <v>994</v>
      </c>
    </row>
    <row r="91" spans="1:3">
      <c r="A91" s="312" t="s">
        <v>1002</v>
      </c>
      <c r="B91" s="312" t="s">
        <v>756</v>
      </c>
      <c r="C91" s="312" t="s">
        <v>1004</v>
      </c>
    </row>
    <row r="92" spans="1:3">
      <c r="A92" s="312" t="s">
        <v>1002</v>
      </c>
      <c r="B92" s="312" t="s">
        <v>1002</v>
      </c>
      <c r="C92" s="312" t="s">
        <v>1003</v>
      </c>
    </row>
    <row r="93" spans="1:3">
      <c r="A93" s="312" t="s">
        <v>1002</v>
      </c>
      <c r="B93" s="312" t="s">
        <v>1008</v>
      </c>
      <c r="C93" s="312" t="s">
        <v>1009</v>
      </c>
    </row>
    <row r="94" spans="1:3">
      <c r="A94" s="312" t="s">
        <v>1002</v>
      </c>
      <c r="B94" s="312" t="s">
        <v>1010</v>
      </c>
      <c r="C94" s="312" t="s">
        <v>1011</v>
      </c>
    </row>
    <row r="95" spans="1:3">
      <c r="A95" s="312" t="s">
        <v>1002</v>
      </c>
      <c r="B95" s="312" t="s">
        <v>1012</v>
      </c>
      <c r="C95" s="312" t="s">
        <v>1013</v>
      </c>
    </row>
    <row r="96" spans="1:3">
      <c r="A96" s="312" t="s">
        <v>1002</v>
      </c>
      <c r="B96" s="312" t="s">
        <v>1024</v>
      </c>
      <c r="C96" s="312" t="s">
        <v>1025</v>
      </c>
    </row>
    <row r="97" spans="1:3">
      <c r="A97" s="312" t="s">
        <v>1002</v>
      </c>
      <c r="B97" s="312" t="s">
        <v>1028</v>
      </c>
      <c r="C97" s="312" t="s">
        <v>1029</v>
      </c>
    </row>
    <row r="98" spans="1:3">
      <c r="A98" s="312" t="s">
        <v>1002</v>
      </c>
      <c r="B98" s="312" t="s">
        <v>1032</v>
      </c>
      <c r="C98" s="312" t="s">
        <v>1033</v>
      </c>
    </row>
    <row r="99" spans="1:3">
      <c r="A99" s="312" t="s">
        <v>1002</v>
      </c>
      <c r="B99" s="312" t="s">
        <v>1036</v>
      </c>
      <c r="C99" s="312" t="s">
        <v>1037</v>
      </c>
    </row>
    <row r="100" spans="1:3">
      <c r="A100" s="312" t="s">
        <v>1002</v>
      </c>
      <c r="B100" s="312" t="s">
        <v>1040</v>
      </c>
      <c r="C100" s="312" t="s">
        <v>1041</v>
      </c>
    </row>
    <row r="101" spans="1:3">
      <c r="A101" s="312" t="s">
        <v>1002</v>
      </c>
      <c r="B101" s="312" t="s">
        <v>1046</v>
      </c>
      <c r="C101" s="312" t="s">
        <v>1047</v>
      </c>
    </row>
    <row r="102" spans="1:3">
      <c r="A102" s="312" t="s">
        <v>1048</v>
      </c>
      <c r="B102" s="312" t="s">
        <v>1050</v>
      </c>
      <c r="C102" s="312" t="s">
        <v>1051</v>
      </c>
    </row>
    <row r="103" spans="1:3">
      <c r="A103" s="312" t="s">
        <v>1048</v>
      </c>
      <c r="B103" s="312" t="s">
        <v>1055</v>
      </c>
      <c r="C103" s="312" t="s">
        <v>1056</v>
      </c>
    </row>
    <row r="104" spans="1:3">
      <c r="A104" s="312" t="s">
        <v>1048</v>
      </c>
      <c r="B104" s="312" t="s">
        <v>1057</v>
      </c>
      <c r="C104" s="312" t="s">
        <v>1058</v>
      </c>
    </row>
    <row r="105" spans="1:3">
      <c r="A105" s="312" t="s">
        <v>1048</v>
      </c>
      <c r="B105" s="312" t="s">
        <v>1059</v>
      </c>
      <c r="C105" s="312" t="s">
        <v>1060</v>
      </c>
    </row>
    <row r="106" spans="1:3">
      <c r="A106" s="312" t="s">
        <v>1048</v>
      </c>
      <c r="B106" s="312" t="s">
        <v>1048</v>
      </c>
      <c r="C106" s="312" t="s">
        <v>1049</v>
      </c>
    </row>
    <row r="107" spans="1:3">
      <c r="A107" s="312" t="s">
        <v>1048</v>
      </c>
      <c r="B107" s="312" t="s">
        <v>1061</v>
      </c>
      <c r="C107" s="312" t="s">
        <v>1062</v>
      </c>
    </row>
    <row r="108" spans="1:3">
      <c r="A108" s="312" t="s">
        <v>1048</v>
      </c>
      <c r="B108" s="312" t="s">
        <v>1849</v>
      </c>
      <c r="C108" s="312" t="s">
        <v>1850</v>
      </c>
    </row>
    <row r="109" spans="1:3">
      <c r="A109" s="312" t="s">
        <v>1048</v>
      </c>
      <c r="B109" s="312" t="s">
        <v>1851</v>
      </c>
      <c r="C109" s="312" t="s">
        <v>1852</v>
      </c>
    </row>
    <row r="110" spans="1:3">
      <c r="A110" s="312" t="s">
        <v>1048</v>
      </c>
      <c r="B110" s="312" t="s">
        <v>1853</v>
      </c>
      <c r="C110" s="312" t="s">
        <v>1854</v>
      </c>
    </row>
    <row r="111" spans="1:3">
      <c r="A111" s="312" t="s">
        <v>1048</v>
      </c>
      <c r="B111" s="312" t="s">
        <v>1855</v>
      </c>
      <c r="C111" s="312" t="s">
        <v>1856</v>
      </c>
    </row>
    <row r="112" spans="1:3">
      <c r="A112" s="312" t="s">
        <v>1048</v>
      </c>
      <c r="B112" s="312" t="s">
        <v>1063</v>
      </c>
      <c r="C112" s="312" t="s">
        <v>1064</v>
      </c>
    </row>
    <row r="113" spans="1:3">
      <c r="A113" s="312" t="s">
        <v>1048</v>
      </c>
      <c r="B113" s="312" t="s">
        <v>1065</v>
      </c>
      <c r="C113" s="312" t="s">
        <v>1066</v>
      </c>
    </row>
    <row r="114" spans="1:3">
      <c r="A114" s="312" t="s">
        <v>1048</v>
      </c>
      <c r="B114" s="312" t="s">
        <v>1067</v>
      </c>
      <c r="C114" s="312" t="s">
        <v>1068</v>
      </c>
    </row>
    <row r="115" spans="1:3">
      <c r="A115" s="312" t="s">
        <v>1048</v>
      </c>
      <c r="B115" s="312" t="s">
        <v>1857</v>
      </c>
      <c r="C115" s="312" t="s">
        <v>1858</v>
      </c>
    </row>
    <row r="116" spans="1:3">
      <c r="A116" s="312" t="s">
        <v>1048</v>
      </c>
      <c r="B116" s="312" t="s">
        <v>1069</v>
      </c>
      <c r="C116" s="312" t="s">
        <v>1070</v>
      </c>
    </row>
    <row r="117" spans="1:3">
      <c r="A117" s="312" t="s">
        <v>1048</v>
      </c>
      <c r="B117" s="312" t="s">
        <v>1071</v>
      </c>
      <c r="C117" s="312" t="s">
        <v>1072</v>
      </c>
    </row>
    <row r="118" spans="1:3">
      <c r="A118" s="312" t="s">
        <v>1048</v>
      </c>
      <c r="B118" s="312" t="s">
        <v>1073</v>
      </c>
      <c r="C118" s="312" t="s">
        <v>1074</v>
      </c>
    </row>
    <row r="119" spans="1:3">
      <c r="A119" s="312" t="s">
        <v>1048</v>
      </c>
      <c r="B119" s="312" t="s">
        <v>1859</v>
      </c>
      <c r="C119" s="312" t="s">
        <v>1860</v>
      </c>
    </row>
    <row r="120" spans="1:3">
      <c r="A120" s="312" t="s">
        <v>1048</v>
      </c>
      <c r="B120" s="312" t="s">
        <v>1075</v>
      </c>
      <c r="C120" s="312" t="s">
        <v>1076</v>
      </c>
    </row>
    <row r="121" spans="1:3">
      <c r="A121" s="312" t="s">
        <v>1048</v>
      </c>
      <c r="B121" s="312" t="s">
        <v>1077</v>
      </c>
      <c r="C121" s="312" t="s">
        <v>1078</v>
      </c>
    </row>
    <row r="122" spans="1:3">
      <c r="A122" s="312" t="s">
        <v>1048</v>
      </c>
      <c r="B122" s="312" t="s">
        <v>1079</v>
      </c>
      <c r="C122" s="312" t="s">
        <v>1080</v>
      </c>
    </row>
    <row r="123" spans="1:3">
      <c r="A123" s="312" t="s">
        <v>1048</v>
      </c>
      <c r="B123" s="312" t="s">
        <v>1081</v>
      </c>
      <c r="C123" s="312" t="s">
        <v>1082</v>
      </c>
    </row>
    <row r="124" spans="1:3">
      <c r="A124" s="312" t="s">
        <v>1048</v>
      </c>
      <c r="B124" s="312" t="s">
        <v>1083</v>
      </c>
      <c r="C124" s="312" t="s">
        <v>1084</v>
      </c>
    </row>
    <row r="125" spans="1:3">
      <c r="A125" s="312" t="s">
        <v>1048</v>
      </c>
      <c r="B125" s="312" t="s">
        <v>1085</v>
      </c>
      <c r="C125" s="312" t="s">
        <v>1086</v>
      </c>
    </row>
    <row r="126" spans="1:3">
      <c r="A126" s="312" t="s">
        <v>1048</v>
      </c>
      <c r="B126" s="312" t="s">
        <v>1087</v>
      </c>
      <c r="C126" s="312" t="s">
        <v>1088</v>
      </c>
    </row>
    <row r="127" spans="1:3">
      <c r="A127" s="312" t="s">
        <v>1091</v>
      </c>
      <c r="B127" s="312" t="s">
        <v>1093</v>
      </c>
      <c r="C127" s="312" t="s">
        <v>1094</v>
      </c>
    </row>
    <row r="128" spans="1:3">
      <c r="A128" s="312" t="s">
        <v>1091</v>
      </c>
      <c r="B128" s="312" t="s">
        <v>1098</v>
      </c>
      <c r="C128" s="312" t="s">
        <v>1099</v>
      </c>
    </row>
    <row r="129" spans="1:3">
      <c r="A129" s="312" t="s">
        <v>1091</v>
      </c>
      <c r="B129" s="312" t="s">
        <v>1091</v>
      </c>
      <c r="C129" s="312" t="s">
        <v>1092</v>
      </c>
    </row>
    <row r="130" spans="1:3">
      <c r="A130" s="312" t="s">
        <v>1091</v>
      </c>
      <c r="B130" s="312" t="s">
        <v>1100</v>
      </c>
      <c r="C130" s="312" t="s">
        <v>1101</v>
      </c>
    </row>
    <row r="131" spans="1:3">
      <c r="A131" s="312" t="s">
        <v>1091</v>
      </c>
      <c r="B131" s="312" t="s">
        <v>1106</v>
      </c>
      <c r="C131" s="312" t="s">
        <v>1107</v>
      </c>
    </row>
    <row r="132" spans="1:3">
      <c r="A132" s="312" t="s">
        <v>1091</v>
      </c>
      <c r="B132" s="312" t="s">
        <v>1108</v>
      </c>
      <c r="C132" s="312" t="s">
        <v>1109</v>
      </c>
    </row>
    <row r="133" spans="1:3">
      <c r="A133" s="312" t="s">
        <v>1091</v>
      </c>
      <c r="B133" s="312" t="s">
        <v>1110</v>
      </c>
      <c r="C133" s="312" t="s">
        <v>1111</v>
      </c>
    </row>
    <row r="134" spans="1:3">
      <c r="A134" s="312" t="s">
        <v>1091</v>
      </c>
      <c r="B134" s="312" t="s">
        <v>1112</v>
      </c>
      <c r="C134" s="312" t="s">
        <v>1113</v>
      </c>
    </row>
    <row r="135" spans="1:3">
      <c r="A135" s="312" t="s">
        <v>1091</v>
      </c>
      <c r="B135" s="312" t="s">
        <v>1114</v>
      </c>
      <c r="C135" s="312" t="s">
        <v>1115</v>
      </c>
    </row>
    <row r="136" spans="1:3">
      <c r="A136" s="312" t="s">
        <v>1091</v>
      </c>
      <c r="B136" s="312" t="s">
        <v>1116</v>
      </c>
      <c r="C136" s="312" t="s">
        <v>1117</v>
      </c>
    </row>
    <row r="137" spans="1:3">
      <c r="A137" s="312" t="s">
        <v>1091</v>
      </c>
      <c r="B137" s="312" t="s">
        <v>1118</v>
      </c>
      <c r="C137" s="312" t="s">
        <v>1119</v>
      </c>
    </row>
    <row r="138" spans="1:3">
      <c r="A138" s="312" t="s">
        <v>1091</v>
      </c>
      <c r="B138" s="312" t="s">
        <v>1120</v>
      </c>
      <c r="C138" s="312" t="s">
        <v>1121</v>
      </c>
    </row>
    <row r="139" spans="1:3">
      <c r="A139" s="312" t="s">
        <v>1091</v>
      </c>
      <c r="B139" s="312" t="s">
        <v>1122</v>
      </c>
      <c r="C139" s="312" t="s">
        <v>1123</v>
      </c>
    </row>
    <row r="140" spans="1:3">
      <c r="A140" s="312" t="s">
        <v>1124</v>
      </c>
      <c r="B140" s="312" t="s">
        <v>1124</v>
      </c>
      <c r="C140" s="312" t="s">
        <v>1125</v>
      </c>
    </row>
    <row r="141" spans="1:3">
      <c r="A141" s="312" t="s">
        <v>1139</v>
      </c>
      <c r="B141" s="312" t="s">
        <v>1139</v>
      </c>
      <c r="C141" s="312" t="s">
        <v>1140</v>
      </c>
    </row>
    <row r="142" spans="1:3">
      <c r="A142" s="312" t="s">
        <v>1156</v>
      </c>
      <c r="B142" s="312" t="s">
        <v>1156</v>
      </c>
      <c r="C142" s="312" t="s">
        <v>1157</v>
      </c>
    </row>
    <row r="143" spans="1:3">
      <c r="A143" s="312" t="s">
        <v>1161</v>
      </c>
      <c r="B143" s="312" t="s">
        <v>1161</v>
      </c>
      <c r="C143" s="312" t="s">
        <v>1162</v>
      </c>
    </row>
    <row r="144" spans="1:3">
      <c r="A144" s="312" t="s">
        <v>1161</v>
      </c>
      <c r="B144" s="312" t="s">
        <v>1163</v>
      </c>
      <c r="C144" s="312" t="s">
        <v>1164</v>
      </c>
    </row>
    <row r="145" spans="1:3">
      <c r="A145" s="312" t="s">
        <v>1170</v>
      </c>
      <c r="B145" s="312" t="s">
        <v>1172</v>
      </c>
      <c r="C145" s="312" t="s">
        <v>1173</v>
      </c>
    </row>
    <row r="146" spans="1:3">
      <c r="A146" s="312" t="s">
        <v>1170</v>
      </c>
      <c r="B146" s="312" t="s">
        <v>1170</v>
      </c>
      <c r="C146" s="312" t="s">
        <v>1171</v>
      </c>
    </row>
    <row r="147" spans="1:3">
      <c r="A147" s="312" t="s">
        <v>1170</v>
      </c>
      <c r="B147" s="312" t="s">
        <v>1861</v>
      </c>
      <c r="C147" s="312" t="s">
        <v>1862</v>
      </c>
    </row>
    <row r="148" spans="1:3">
      <c r="A148" s="312" t="s">
        <v>1170</v>
      </c>
      <c r="B148" s="312" t="s">
        <v>1863</v>
      </c>
      <c r="C148" s="312" t="s">
        <v>1864</v>
      </c>
    </row>
    <row r="149" spans="1:3">
      <c r="A149" s="312" t="s">
        <v>1170</v>
      </c>
      <c r="B149" s="312" t="s">
        <v>1865</v>
      </c>
      <c r="C149" s="312" t="s">
        <v>1866</v>
      </c>
    </row>
    <row r="150" spans="1:3">
      <c r="A150" s="312" t="s">
        <v>1170</v>
      </c>
      <c r="B150" s="312" t="s">
        <v>1177</v>
      </c>
      <c r="C150" s="312" t="s">
        <v>1178</v>
      </c>
    </row>
    <row r="151" spans="1:3">
      <c r="A151" s="312" t="s">
        <v>1183</v>
      </c>
      <c r="B151" s="312" t="s">
        <v>1867</v>
      </c>
      <c r="C151" s="312" t="s">
        <v>1868</v>
      </c>
    </row>
    <row r="152" spans="1:3">
      <c r="A152" s="312" t="s">
        <v>1183</v>
      </c>
      <c r="B152" s="312" t="s">
        <v>1185</v>
      </c>
      <c r="C152" s="312" t="s">
        <v>1186</v>
      </c>
    </row>
    <row r="153" spans="1:3">
      <c r="A153" s="312" t="s">
        <v>1183</v>
      </c>
      <c r="B153" s="312" t="s">
        <v>1106</v>
      </c>
      <c r="C153" s="312" t="s">
        <v>1869</v>
      </c>
    </row>
    <row r="154" spans="1:3">
      <c r="A154" s="312" t="s">
        <v>1183</v>
      </c>
      <c r="B154" s="312" t="s">
        <v>1870</v>
      </c>
      <c r="C154" s="312" t="s">
        <v>1871</v>
      </c>
    </row>
    <row r="155" spans="1:3">
      <c r="A155" s="312" t="s">
        <v>1183</v>
      </c>
      <c r="B155" s="312" t="s">
        <v>1183</v>
      </c>
      <c r="C155" s="312" t="s">
        <v>1184</v>
      </c>
    </row>
    <row r="156" spans="1:3">
      <c r="A156" s="312" t="s">
        <v>1183</v>
      </c>
      <c r="B156" s="312" t="s">
        <v>1190</v>
      </c>
      <c r="C156" s="312" t="s">
        <v>1191</v>
      </c>
    </row>
    <row r="157" spans="1:3">
      <c r="A157" s="312" t="s">
        <v>1183</v>
      </c>
      <c r="B157" s="312" t="s">
        <v>1872</v>
      </c>
      <c r="C157" s="312" t="s">
        <v>1873</v>
      </c>
    </row>
    <row r="158" spans="1:3">
      <c r="A158" s="312" t="s">
        <v>1183</v>
      </c>
      <c r="B158" s="312" t="s">
        <v>1874</v>
      </c>
      <c r="C158" s="312" t="s">
        <v>1875</v>
      </c>
    </row>
    <row r="159" spans="1:3">
      <c r="A159" s="312" t="s">
        <v>1183</v>
      </c>
      <c r="B159" s="312" t="s">
        <v>1876</v>
      </c>
      <c r="C159" s="312" t="s">
        <v>1877</v>
      </c>
    </row>
    <row r="160" spans="1:3">
      <c r="A160" s="312" t="s">
        <v>1183</v>
      </c>
      <c r="B160" s="312" t="s">
        <v>1028</v>
      </c>
      <c r="C160" s="312" t="s">
        <v>1878</v>
      </c>
    </row>
    <row r="161" spans="1:3">
      <c r="A161" s="312" t="s">
        <v>1183</v>
      </c>
      <c r="B161" s="312" t="s">
        <v>1879</v>
      </c>
      <c r="C161" s="312" t="s">
        <v>1880</v>
      </c>
    </row>
    <row r="162" spans="1:3">
      <c r="A162" s="312" t="s">
        <v>1183</v>
      </c>
      <c r="B162" s="312" t="s">
        <v>1881</v>
      </c>
      <c r="C162" s="312" t="s">
        <v>1882</v>
      </c>
    </row>
    <row r="163" spans="1:3">
      <c r="A163" s="312" t="s">
        <v>1183</v>
      </c>
      <c r="B163" s="312" t="s">
        <v>1883</v>
      </c>
      <c r="C163" s="312" t="s">
        <v>1884</v>
      </c>
    </row>
    <row r="164" spans="1:3">
      <c r="A164" s="312" t="s">
        <v>1183</v>
      </c>
      <c r="B164" s="312" t="s">
        <v>1885</v>
      </c>
      <c r="C164" s="312" t="s">
        <v>1886</v>
      </c>
    </row>
    <row r="165" spans="1:3">
      <c r="A165" s="312" t="s">
        <v>1183</v>
      </c>
      <c r="B165" s="312" t="s">
        <v>1887</v>
      </c>
      <c r="C165" s="312" t="s">
        <v>1888</v>
      </c>
    </row>
    <row r="166" spans="1:3">
      <c r="A166" s="312" t="s">
        <v>1183</v>
      </c>
      <c r="B166" s="312" t="s">
        <v>1889</v>
      </c>
      <c r="C166" s="312" t="s">
        <v>1890</v>
      </c>
    </row>
    <row r="167" spans="1:3">
      <c r="A167" s="312" t="s">
        <v>1194</v>
      </c>
      <c r="B167" s="312" t="s">
        <v>1194</v>
      </c>
      <c r="C167" s="312" t="s">
        <v>1195</v>
      </c>
    </row>
    <row r="168" spans="1:3">
      <c r="A168" s="312" t="s">
        <v>1194</v>
      </c>
      <c r="B168" s="312" t="s">
        <v>1196</v>
      </c>
      <c r="C168" s="312" t="s">
        <v>1197</v>
      </c>
    </row>
    <row r="169" spans="1:3">
      <c r="A169" s="312" t="s">
        <v>1201</v>
      </c>
      <c r="B169" s="312" t="s">
        <v>1203</v>
      </c>
      <c r="C169" s="312" t="s">
        <v>1204</v>
      </c>
    </row>
    <row r="170" spans="1:3">
      <c r="A170" s="312" t="s">
        <v>1201</v>
      </c>
      <c r="B170" s="312" t="s">
        <v>1891</v>
      </c>
      <c r="C170" s="312" t="s">
        <v>1892</v>
      </c>
    </row>
    <row r="171" spans="1:3">
      <c r="A171" s="312" t="s">
        <v>1201</v>
      </c>
      <c r="B171" s="312" t="s">
        <v>1207</v>
      </c>
      <c r="C171" s="312" t="s">
        <v>1208</v>
      </c>
    </row>
    <row r="172" spans="1:3">
      <c r="A172" s="312" t="s">
        <v>1201</v>
      </c>
      <c r="B172" s="312" t="s">
        <v>1211</v>
      </c>
      <c r="C172" s="312" t="s">
        <v>1212</v>
      </c>
    </row>
    <row r="173" spans="1:3">
      <c r="A173" s="312" t="s">
        <v>1201</v>
      </c>
      <c r="B173" s="312" t="s">
        <v>1215</v>
      </c>
      <c r="C173" s="312" t="s">
        <v>1216</v>
      </c>
    </row>
    <row r="174" spans="1:3">
      <c r="A174" s="312" t="s">
        <v>1201</v>
      </c>
      <c r="B174" s="312" t="s">
        <v>1893</v>
      </c>
      <c r="C174" s="312" t="s">
        <v>1894</v>
      </c>
    </row>
    <row r="175" spans="1:3">
      <c r="A175" s="312" t="s">
        <v>1201</v>
      </c>
      <c r="B175" s="312" t="s">
        <v>1201</v>
      </c>
      <c r="C175" s="312" t="s">
        <v>1202</v>
      </c>
    </row>
    <row r="176" spans="1:3">
      <c r="A176" s="312" t="s">
        <v>1201</v>
      </c>
      <c r="B176" s="312" t="s">
        <v>1219</v>
      </c>
      <c r="C176" s="312" t="s">
        <v>1220</v>
      </c>
    </row>
    <row r="177" spans="1:3">
      <c r="A177" s="312" t="s">
        <v>1201</v>
      </c>
      <c r="B177" s="312" t="s">
        <v>1895</v>
      </c>
      <c r="C177" s="312" t="s">
        <v>1896</v>
      </c>
    </row>
    <row r="178" spans="1:3">
      <c r="A178" s="312" t="s">
        <v>1201</v>
      </c>
      <c r="B178" s="312" t="s">
        <v>1223</v>
      </c>
      <c r="C178" s="312" t="s">
        <v>1224</v>
      </c>
    </row>
    <row r="179" spans="1:3">
      <c r="A179" s="312" t="s">
        <v>1201</v>
      </c>
      <c r="B179" s="312" t="s">
        <v>1897</v>
      </c>
      <c r="C179" s="312" t="s">
        <v>1898</v>
      </c>
    </row>
    <row r="180" spans="1:3">
      <c r="A180" s="312" t="s">
        <v>1201</v>
      </c>
      <c r="B180" s="312" t="s">
        <v>1229</v>
      </c>
      <c r="C180" s="312" t="s">
        <v>1230</v>
      </c>
    </row>
    <row r="181" spans="1:3">
      <c r="A181" s="312" t="s">
        <v>1201</v>
      </c>
      <c r="B181" s="312" t="s">
        <v>1233</v>
      </c>
      <c r="C181" s="312" t="s">
        <v>1234</v>
      </c>
    </row>
    <row r="182" spans="1:3">
      <c r="A182" s="312" t="s">
        <v>1201</v>
      </c>
      <c r="B182" s="312" t="s">
        <v>1899</v>
      </c>
      <c r="C182" s="312" t="s">
        <v>1900</v>
      </c>
    </row>
    <row r="183" spans="1:3">
      <c r="A183" s="312" t="s">
        <v>1241</v>
      </c>
      <c r="B183" s="312" t="s">
        <v>1243</v>
      </c>
      <c r="C183" s="312" t="s">
        <v>1244</v>
      </c>
    </row>
    <row r="184" spans="1:3">
      <c r="A184" s="312" t="s">
        <v>1241</v>
      </c>
      <c r="B184" s="312" t="s">
        <v>1241</v>
      </c>
      <c r="C184" s="312" t="s">
        <v>1242</v>
      </c>
    </row>
    <row r="185" spans="1:3">
      <c r="A185" s="312" t="s">
        <v>1241</v>
      </c>
      <c r="B185" s="312" t="s">
        <v>1248</v>
      </c>
      <c r="C185" s="312" t="s">
        <v>1249</v>
      </c>
    </row>
    <row r="186" spans="1:3">
      <c r="A186" s="312" t="s">
        <v>1241</v>
      </c>
      <c r="B186" s="312" t="s">
        <v>1252</v>
      </c>
      <c r="C186" s="312" t="s">
        <v>1253</v>
      </c>
    </row>
    <row r="187" spans="1:3">
      <c r="A187" s="312" t="s">
        <v>1241</v>
      </c>
      <c r="B187" s="312" t="s">
        <v>1254</v>
      </c>
      <c r="C187" s="312" t="s">
        <v>1255</v>
      </c>
    </row>
    <row r="188" spans="1:3">
      <c r="A188" s="312" t="s">
        <v>1241</v>
      </c>
      <c r="B188" s="312" t="s">
        <v>1256</v>
      </c>
      <c r="C188" s="312" t="s">
        <v>1257</v>
      </c>
    </row>
    <row r="189" spans="1:3">
      <c r="A189" s="312" t="s">
        <v>1241</v>
      </c>
      <c r="B189" s="312" t="s">
        <v>1258</v>
      </c>
      <c r="C189" s="312" t="s">
        <v>1259</v>
      </c>
    </row>
    <row r="190" spans="1:3">
      <c r="A190" s="312" t="s">
        <v>1241</v>
      </c>
      <c r="B190" s="312" t="s">
        <v>1260</v>
      </c>
      <c r="C190" s="312" t="s">
        <v>1261</v>
      </c>
    </row>
    <row r="191" spans="1:3">
      <c r="A191" s="312" t="s">
        <v>1262</v>
      </c>
      <c r="B191" s="312" t="s">
        <v>1264</v>
      </c>
      <c r="C191" s="312" t="s">
        <v>1265</v>
      </c>
    </row>
    <row r="192" spans="1:3">
      <c r="A192" s="312" t="s">
        <v>1262</v>
      </c>
      <c r="B192" s="312" t="s">
        <v>1273</v>
      </c>
      <c r="C192" s="312" t="s">
        <v>1274</v>
      </c>
    </row>
    <row r="193" spans="1:3">
      <c r="A193" s="312" t="s">
        <v>1262</v>
      </c>
      <c r="B193" s="312" t="s">
        <v>1275</v>
      </c>
      <c r="C193" s="312" t="s">
        <v>1276</v>
      </c>
    </row>
    <row r="194" spans="1:3">
      <c r="A194" s="312" t="s">
        <v>1262</v>
      </c>
      <c r="B194" s="312" t="s">
        <v>1262</v>
      </c>
      <c r="C194" s="312" t="s">
        <v>1263</v>
      </c>
    </row>
    <row r="195" spans="1:3">
      <c r="A195" s="312" t="s">
        <v>1262</v>
      </c>
      <c r="B195" s="312" t="s">
        <v>1901</v>
      </c>
      <c r="C195" s="312" t="s">
        <v>1902</v>
      </c>
    </row>
    <row r="196" spans="1:3">
      <c r="A196" s="312" t="s">
        <v>1262</v>
      </c>
      <c r="B196" s="312" t="s">
        <v>1277</v>
      </c>
      <c r="C196" s="312" t="s">
        <v>1278</v>
      </c>
    </row>
    <row r="197" spans="1:3">
      <c r="A197" s="312" t="s">
        <v>1262</v>
      </c>
      <c r="B197" s="312" t="s">
        <v>1279</v>
      </c>
      <c r="C197" s="312" t="s">
        <v>1280</v>
      </c>
    </row>
    <row r="198" spans="1:3">
      <c r="A198" s="312" t="s">
        <v>1262</v>
      </c>
      <c r="B198" s="312" t="s">
        <v>1283</v>
      </c>
      <c r="C198" s="312" t="s">
        <v>1284</v>
      </c>
    </row>
    <row r="199" spans="1:3">
      <c r="A199" s="312" t="s">
        <v>1262</v>
      </c>
      <c r="B199" s="312" t="s">
        <v>1285</v>
      </c>
      <c r="C199" s="312" t="s">
        <v>1286</v>
      </c>
    </row>
    <row r="200" spans="1:3">
      <c r="A200" s="312" t="s">
        <v>1287</v>
      </c>
      <c r="B200" s="312" t="s">
        <v>1903</v>
      </c>
      <c r="C200" s="312" t="s">
        <v>1904</v>
      </c>
    </row>
    <row r="201" spans="1:3">
      <c r="A201" s="312" t="s">
        <v>1287</v>
      </c>
      <c r="B201" s="312" t="s">
        <v>1287</v>
      </c>
      <c r="C201" s="312" t="s">
        <v>1288</v>
      </c>
    </row>
    <row r="202" spans="1:3">
      <c r="A202" s="312" t="s">
        <v>1287</v>
      </c>
      <c r="B202" s="312" t="s">
        <v>1289</v>
      </c>
      <c r="C202" s="312" t="s">
        <v>1290</v>
      </c>
    </row>
    <row r="203" spans="1:3">
      <c r="A203" s="312" t="s">
        <v>1287</v>
      </c>
      <c r="B203" s="312" t="s">
        <v>1291</v>
      </c>
      <c r="C203" s="312" t="s">
        <v>1292</v>
      </c>
    </row>
    <row r="204" spans="1:3">
      <c r="A204" s="312" t="s">
        <v>1287</v>
      </c>
      <c r="B204" s="312" t="s">
        <v>1298</v>
      </c>
      <c r="C204" s="312" t="s">
        <v>1299</v>
      </c>
    </row>
    <row r="205" spans="1:3">
      <c r="A205" s="312" t="s">
        <v>1300</v>
      </c>
      <c r="B205" s="312" t="s">
        <v>1302</v>
      </c>
      <c r="C205" s="312" t="s">
        <v>1303</v>
      </c>
    </row>
    <row r="206" spans="1:3">
      <c r="A206" s="312" t="s">
        <v>1300</v>
      </c>
      <c r="B206" s="312" t="s">
        <v>1307</v>
      </c>
      <c r="C206" s="312" t="s">
        <v>1308</v>
      </c>
    </row>
    <row r="207" spans="1:3">
      <c r="A207" s="312" t="s">
        <v>1300</v>
      </c>
      <c r="B207" s="312" t="s">
        <v>1309</v>
      </c>
      <c r="C207" s="312" t="s">
        <v>1310</v>
      </c>
    </row>
    <row r="208" spans="1:3">
      <c r="A208" s="312" t="s">
        <v>1300</v>
      </c>
      <c r="B208" s="312" t="s">
        <v>1300</v>
      </c>
      <c r="C208" s="312" t="s">
        <v>1301</v>
      </c>
    </row>
    <row r="209" spans="1:3">
      <c r="A209" s="312" t="s">
        <v>1300</v>
      </c>
      <c r="B209" s="312" t="s">
        <v>1311</v>
      </c>
      <c r="C209" s="312" t="s">
        <v>1312</v>
      </c>
    </row>
    <row r="210" spans="1:3">
      <c r="A210" s="312" t="s">
        <v>1300</v>
      </c>
      <c r="B210" s="312" t="s">
        <v>1313</v>
      </c>
      <c r="C210" s="312" t="s">
        <v>1314</v>
      </c>
    </row>
    <row r="211" spans="1:3">
      <c r="A211" s="312" t="s">
        <v>1300</v>
      </c>
      <c r="B211" s="312" t="s">
        <v>1315</v>
      </c>
      <c r="C211" s="312" t="s">
        <v>1316</v>
      </c>
    </row>
    <row r="212" spans="1:3">
      <c r="A212" s="312" t="s">
        <v>1300</v>
      </c>
      <c r="B212" s="312" t="s">
        <v>1317</v>
      </c>
      <c r="C212" s="312" t="s">
        <v>1318</v>
      </c>
    </row>
    <row r="213" spans="1:3">
      <c r="A213" s="312" t="s">
        <v>1300</v>
      </c>
      <c r="B213" s="312" t="s">
        <v>1118</v>
      </c>
      <c r="C213" s="312" t="s">
        <v>1319</v>
      </c>
    </row>
    <row r="214" spans="1:3">
      <c r="A214" s="312" t="s">
        <v>1300</v>
      </c>
      <c r="B214" s="312" t="s">
        <v>1320</v>
      </c>
      <c r="C214" s="312" t="s">
        <v>1321</v>
      </c>
    </row>
    <row r="215" spans="1:3">
      <c r="A215" s="312" t="s">
        <v>1300</v>
      </c>
      <c r="B215" s="312" t="s">
        <v>1322</v>
      </c>
      <c r="C215" s="312" t="s">
        <v>1323</v>
      </c>
    </row>
    <row r="216" spans="1:3">
      <c r="A216" s="312" t="s">
        <v>1326</v>
      </c>
      <c r="B216" s="312" t="s">
        <v>1738</v>
      </c>
      <c r="C216" s="312" t="s">
        <v>1905</v>
      </c>
    </row>
    <row r="217" spans="1:3">
      <c r="A217" s="312" t="s">
        <v>1326</v>
      </c>
      <c r="B217" s="312" t="s">
        <v>1328</v>
      </c>
      <c r="C217" s="312" t="s">
        <v>1329</v>
      </c>
    </row>
    <row r="218" spans="1:3">
      <c r="A218" s="312" t="s">
        <v>1326</v>
      </c>
      <c r="B218" s="312" t="s">
        <v>1333</v>
      </c>
      <c r="C218" s="312" t="s">
        <v>1334</v>
      </c>
    </row>
    <row r="219" spans="1:3">
      <c r="A219" s="312" t="s">
        <v>1326</v>
      </c>
      <c r="B219" s="312" t="s">
        <v>1906</v>
      </c>
      <c r="C219" s="312" t="s">
        <v>1907</v>
      </c>
    </row>
    <row r="220" spans="1:3">
      <c r="A220" s="312" t="s">
        <v>1326</v>
      </c>
      <c r="B220" s="312" t="s">
        <v>1335</v>
      </c>
      <c r="C220" s="312" t="s">
        <v>1336</v>
      </c>
    </row>
    <row r="221" spans="1:3">
      <c r="A221" s="312" t="s">
        <v>1326</v>
      </c>
      <c r="B221" s="312" t="s">
        <v>1326</v>
      </c>
      <c r="C221" s="312" t="s">
        <v>1327</v>
      </c>
    </row>
    <row r="222" spans="1:3">
      <c r="A222" s="312" t="s">
        <v>1326</v>
      </c>
      <c r="B222" s="312" t="s">
        <v>1343</v>
      </c>
      <c r="C222" s="312" t="s">
        <v>1344</v>
      </c>
    </row>
    <row r="223" spans="1:3">
      <c r="A223" s="312" t="s">
        <v>1326</v>
      </c>
      <c r="B223" s="312" t="s">
        <v>1346</v>
      </c>
      <c r="C223" s="312" t="s">
        <v>1347</v>
      </c>
    </row>
    <row r="224" spans="1:3">
      <c r="A224" s="312" t="s">
        <v>1326</v>
      </c>
      <c r="B224" s="312" t="s">
        <v>1908</v>
      </c>
      <c r="C224" s="312" t="s">
        <v>1909</v>
      </c>
    </row>
    <row r="225" spans="1:3">
      <c r="A225" s="312" t="s">
        <v>1326</v>
      </c>
      <c r="B225" s="312" t="s">
        <v>1910</v>
      </c>
      <c r="C225" s="312" t="s">
        <v>1911</v>
      </c>
    </row>
    <row r="226" spans="1:3">
      <c r="A226" s="312" t="s">
        <v>1326</v>
      </c>
      <c r="B226" s="312" t="s">
        <v>1348</v>
      </c>
      <c r="C226" s="312" t="s">
        <v>1349</v>
      </c>
    </row>
    <row r="227" spans="1:3">
      <c r="A227" s="312" t="s">
        <v>1326</v>
      </c>
      <c r="B227" s="312" t="s">
        <v>1912</v>
      </c>
      <c r="C227" s="312" t="s">
        <v>1913</v>
      </c>
    </row>
    <row r="228" spans="1:3">
      <c r="A228" s="312" t="s">
        <v>1326</v>
      </c>
      <c r="B228" s="312" t="s">
        <v>1354</v>
      </c>
      <c r="C228" s="312" t="s">
        <v>1355</v>
      </c>
    </row>
    <row r="229" spans="1:3">
      <c r="A229" s="312" t="s">
        <v>1326</v>
      </c>
      <c r="B229" s="312" t="s">
        <v>1358</v>
      </c>
      <c r="C229" s="312" t="s">
        <v>1359</v>
      </c>
    </row>
    <row r="230" spans="1:3">
      <c r="A230" s="312" t="s">
        <v>1326</v>
      </c>
      <c r="B230" s="312" t="s">
        <v>1360</v>
      </c>
      <c r="C230" s="312" t="s">
        <v>1361</v>
      </c>
    </row>
    <row r="231" spans="1:3">
      <c r="A231" s="312" t="s">
        <v>1326</v>
      </c>
      <c r="B231" s="312" t="s">
        <v>1362</v>
      </c>
      <c r="C231" s="312" t="s">
        <v>1363</v>
      </c>
    </row>
    <row r="232" spans="1:3">
      <c r="A232" s="312" t="s">
        <v>1326</v>
      </c>
      <c r="B232" s="312" t="s">
        <v>1366</v>
      </c>
      <c r="C232" s="312" t="s">
        <v>1367</v>
      </c>
    </row>
    <row r="233" spans="1:3">
      <c r="A233" s="312" t="s">
        <v>1326</v>
      </c>
      <c r="B233" s="312" t="s">
        <v>1370</v>
      </c>
      <c r="C233" s="312" t="s">
        <v>1371</v>
      </c>
    </row>
    <row r="234" spans="1:3">
      <c r="A234" s="312" t="s">
        <v>1372</v>
      </c>
      <c r="B234" s="312" t="s">
        <v>1374</v>
      </c>
      <c r="C234" s="312" t="s">
        <v>1375</v>
      </c>
    </row>
    <row r="235" spans="1:3">
      <c r="A235" s="312" t="s">
        <v>1372</v>
      </c>
      <c r="B235" s="312" t="s">
        <v>1376</v>
      </c>
      <c r="C235" s="312" t="s">
        <v>1377</v>
      </c>
    </row>
    <row r="236" spans="1:3">
      <c r="A236" s="312" t="s">
        <v>1372</v>
      </c>
      <c r="B236" s="312" t="s">
        <v>1383</v>
      </c>
      <c r="C236" s="312" t="s">
        <v>1384</v>
      </c>
    </row>
    <row r="237" spans="1:3">
      <c r="A237" s="312" t="s">
        <v>1372</v>
      </c>
      <c r="B237" s="312" t="s">
        <v>1914</v>
      </c>
      <c r="C237" s="312" t="s">
        <v>1915</v>
      </c>
    </row>
    <row r="238" spans="1:3">
      <c r="A238" s="312" t="s">
        <v>1372</v>
      </c>
      <c r="B238" s="312" t="s">
        <v>1916</v>
      </c>
      <c r="C238" s="312" t="s">
        <v>1917</v>
      </c>
    </row>
    <row r="239" spans="1:3">
      <c r="A239" s="312" t="s">
        <v>1372</v>
      </c>
      <c r="B239" s="312" t="s">
        <v>1372</v>
      </c>
      <c r="C239" s="312" t="s">
        <v>1373</v>
      </c>
    </row>
    <row r="240" spans="1:3">
      <c r="A240" s="312" t="s">
        <v>1372</v>
      </c>
      <c r="B240" s="312" t="s">
        <v>1385</v>
      </c>
      <c r="C240" s="312" t="s">
        <v>1386</v>
      </c>
    </row>
    <row r="241" spans="1:3">
      <c r="A241" s="312" t="s">
        <v>1372</v>
      </c>
      <c r="B241" s="312" t="s">
        <v>1389</v>
      </c>
      <c r="C241" s="312" t="s">
        <v>1390</v>
      </c>
    </row>
    <row r="242" spans="1:3">
      <c r="A242" s="312" t="s">
        <v>1372</v>
      </c>
      <c r="B242" s="312" t="s">
        <v>1393</v>
      </c>
      <c r="C242" s="312" t="s">
        <v>1394</v>
      </c>
    </row>
    <row r="243" spans="1:3">
      <c r="A243" s="312" t="s">
        <v>1372</v>
      </c>
      <c r="B243" s="312" t="s">
        <v>1397</v>
      </c>
      <c r="C243" s="312" t="s">
        <v>1398</v>
      </c>
    </row>
    <row r="244" spans="1:3">
      <c r="A244" s="312" t="s">
        <v>1401</v>
      </c>
      <c r="B244" s="312" t="s">
        <v>1918</v>
      </c>
      <c r="C244" s="312" t="s">
        <v>1919</v>
      </c>
    </row>
    <row r="245" spans="1:3">
      <c r="A245" s="312" t="s">
        <v>1401</v>
      </c>
      <c r="B245" s="312" t="s">
        <v>1920</v>
      </c>
      <c r="C245" s="312" t="s">
        <v>1921</v>
      </c>
    </row>
    <row r="246" spans="1:3">
      <c r="A246" s="312" t="s">
        <v>1401</v>
      </c>
      <c r="B246" s="312" t="s">
        <v>1922</v>
      </c>
      <c r="C246" s="312" t="s">
        <v>1923</v>
      </c>
    </row>
    <row r="247" spans="1:3">
      <c r="A247" s="312" t="s">
        <v>1401</v>
      </c>
      <c r="B247" s="312" t="s">
        <v>1924</v>
      </c>
      <c r="C247" s="312" t="s">
        <v>1925</v>
      </c>
    </row>
    <row r="248" spans="1:3">
      <c r="A248" s="312" t="s">
        <v>1401</v>
      </c>
      <c r="B248" s="312" t="s">
        <v>1926</v>
      </c>
      <c r="C248" s="312" t="s">
        <v>1927</v>
      </c>
    </row>
    <row r="249" spans="1:3">
      <c r="A249" s="312" t="s">
        <v>1401</v>
      </c>
      <c r="B249" s="312" t="s">
        <v>1928</v>
      </c>
      <c r="C249" s="312" t="s">
        <v>1929</v>
      </c>
    </row>
    <row r="250" spans="1:3">
      <c r="A250" s="312" t="s">
        <v>1401</v>
      </c>
      <c r="B250" s="312" t="s">
        <v>1930</v>
      </c>
      <c r="C250" s="312" t="s">
        <v>1931</v>
      </c>
    </row>
    <row r="251" spans="1:3">
      <c r="A251" s="312" t="s">
        <v>1401</v>
      </c>
      <c r="B251" s="312" t="s">
        <v>1401</v>
      </c>
      <c r="C251" s="312" t="s">
        <v>1402</v>
      </c>
    </row>
    <row r="252" spans="1:3">
      <c r="A252" s="312" t="s">
        <v>1401</v>
      </c>
      <c r="B252" s="312" t="s">
        <v>1932</v>
      </c>
      <c r="C252" s="312" t="s">
        <v>1933</v>
      </c>
    </row>
    <row r="253" spans="1:3">
      <c r="A253" s="312" t="s">
        <v>1401</v>
      </c>
      <c r="B253" s="312" t="s">
        <v>1934</v>
      </c>
      <c r="C253" s="312" t="s">
        <v>1935</v>
      </c>
    </row>
    <row r="254" spans="1:3">
      <c r="A254" s="312" t="s">
        <v>1401</v>
      </c>
      <c r="B254" s="312" t="s">
        <v>1936</v>
      </c>
      <c r="C254" s="312" t="s">
        <v>1937</v>
      </c>
    </row>
    <row r="255" spans="1:3">
      <c r="A255" s="312" t="s">
        <v>1401</v>
      </c>
      <c r="B255" s="312" t="s">
        <v>1403</v>
      </c>
      <c r="C255" s="312" t="s">
        <v>1404</v>
      </c>
    </row>
    <row r="256" spans="1:3">
      <c r="A256" s="312" t="s">
        <v>1401</v>
      </c>
      <c r="B256" s="312" t="s">
        <v>1938</v>
      </c>
      <c r="C256" s="312" t="s">
        <v>1939</v>
      </c>
    </row>
    <row r="257" spans="1:3">
      <c r="A257" s="312" t="s">
        <v>1401</v>
      </c>
      <c r="B257" s="312" t="s">
        <v>1940</v>
      </c>
      <c r="C257" s="312" t="s">
        <v>1941</v>
      </c>
    </row>
    <row r="258" spans="1:3">
      <c r="A258" s="312" t="s">
        <v>1409</v>
      </c>
      <c r="B258" s="312" t="s">
        <v>1411</v>
      </c>
      <c r="C258" s="312" t="s">
        <v>1412</v>
      </c>
    </row>
    <row r="259" spans="1:3">
      <c r="A259" s="312" t="s">
        <v>1409</v>
      </c>
      <c r="B259" s="312" t="s">
        <v>1409</v>
      </c>
      <c r="C259" s="312" t="s">
        <v>1410</v>
      </c>
    </row>
    <row r="260" spans="1:3">
      <c r="A260" s="312" t="s">
        <v>1409</v>
      </c>
      <c r="B260" s="312" t="s">
        <v>1416</v>
      </c>
      <c r="C260" s="312" t="s">
        <v>1417</v>
      </c>
    </row>
    <row r="261" spans="1:3">
      <c r="A261" s="312" t="s">
        <v>1409</v>
      </c>
      <c r="B261" s="312" t="s">
        <v>1420</v>
      </c>
      <c r="C261" s="312" t="s">
        <v>1421</v>
      </c>
    </row>
    <row r="262" spans="1:3">
      <c r="A262" s="312" t="s">
        <v>1409</v>
      </c>
      <c r="B262" s="312" t="s">
        <v>1526</v>
      </c>
      <c r="C262" s="312" t="s">
        <v>1942</v>
      </c>
    </row>
    <row r="263" spans="1:3">
      <c r="A263" s="312" t="s">
        <v>1409</v>
      </c>
      <c r="B263" s="312" t="s">
        <v>1424</v>
      </c>
      <c r="C263" s="312" t="s">
        <v>1425</v>
      </c>
    </row>
    <row r="264" spans="1:3">
      <c r="A264" s="312" t="s">
        <v>1409</v>
      </c>
      <c r="B264" s="312" t="s">
        <v>1943</v>
      </c>
      <c r="C264" s="312" t="s">
        <v>1944</v>
      </c>
    </row>
    <row r="265" spans="1:3">
      <c r="A265" s="312" t="s">
        <v>1409</v>
      </c>
      <c r="B265" s="312" t="s">
        <v>1434</v>
      </c>
      <c r="C265" s="312" t="s">
        <v>1435</v>
      </c>
    </row>
    <row r="266" spans="1:3">
      <c r="A266" s="312" t="s">
        <v>1438</v>
      </c>
      <c r="B266" s="312" t="s">
        <v>1440</v>
      </c>
      <c r="C266" s="312" t="s">
        <v>1441</v>
      </c>
    </row>
    <row r="267" spans="1:3">
      <c r="A267" s="312" t="s">
        <v>1438</v>
      </c>
      <c r="B267" s="312" t="s">
        <v>1444</v>
      </c>
      <c r="C267" s="312" t="s">
        <v>1445</v>
      </c>
    </row>
    <row r="268" spans="1:3">
      <c r="A268" s="312" t="s">
        <v>1438</v>
      </c>
      <c r="B268" s="312" t="s">
        <v>1448</v>
      </c>
      <c r="C268" s="312" t="s">
        <v>1449</v>
      </c>
    </row>
    <row r="269" spans="1:3">
      <c r="A269" s="312" t="s">
        <v>1438</v>
      </c>
      <c r="B269" s="312" t="s">
        <v>1450</v>
      </c>
      <c r="C269" s="312" t="s">
        <v>1451</v>
      </c>
    </row>
    <row r="270" spans="1:3">
      <c r="A270" s="312" t="s">
        <v>1438</v>
      </c>
      <c r="B270" s="312" t="s">
        <v>1438</v>
      </c>
      <c r="C270" s="312" t="s">
        <v>1439</v>
      </c>
    </row>
    <row r="271" spans="1:3">
      <c r="A271" s="312" t="s">
        <v>1438</v>
      </c>
      <c r="B271" s="312" t="s">
        <v>1454</v>
      </c>
      <c r="C271" s="312" t="s">
        <v>1455</v>
      </c>
    </row>
    <row r="272" spans="1:3">
      <c r="A272" s="312" t="s">
        <v>1438</v>
      </c>
      <c r="B272" s="312" t="s">
        <v>1456</v>
      </c>
      <c r="C272" s="312" t="s">
        <v>1457</v>
      </c>
    </row>
    <row r="273" spans="1:3">
      <c r="A273" s="312" t="s">
        <v>1438</v>
      </c>
      <c r="B273" s="312" t="s">
        <v>619</v>
      </c>
      <c r="C273" s="312" t="s">
        <v>1458</v>
      </c>
    </row>
    <row r="274" spans="1:3">
      <c r="A274" s="312" t="s">
        <v>1438</v>
      </c>
      <c r="B274" s="312" t="s">
        <v>1461</v>
      </c>
      <c r="C274" s="312" t="s">
        <v>1462</v>
      </c>
    </row>
    <row r="275" spans="1:3">
      <c r="A275" s="312" t="s">
        <v>1438</v>
      </c>
      <c r="B275" s="312" t="s">
        <v>1465</v>
      </c>
      <c r="C275" s="312" t="s">
        <v>1466</v>
      </c>
    </row>
    <row r="276" spans="1:3">
      <c r="A276" s="312" t="s">
        <v>1469</v>
      </c>
      <c r="B276" s="312" t="s">
        <v>1471</v>
      </c>
      <c r="C276" s="312" t="s">
        <v>1472</v>
      </c>
    </row>
    <row r="277" spans="1:3">
      <c r="A277" s="312" t="s">
        <v>1469</v>
      </c>
      <c r="B277" s="312" t="s">
        <v>1469</v>
      </c>
      <c r="C277" s="312" t="s">
        <v>1470</v>
      </c>
    </row>
    <row r="278" spans="1:3">
      <c r="A278" s="312" t="s">
        <v>1469</v>
      </c>
      <c r="B278" s="312" t="s">
        <v>1476</v>
      </c>
      <c r="C278" s="312" t="s">
        <v>1477</v>
      </c>
    </row>
    <row r="279" spans="1:3">
      <c r="A279" s="312" t="s">
        <v>1469</v>
      </c>
      <c r="B279" s="312" t="s">
        <v>1945</v>
      </c>
      <c r="C279" s="312" t="s">
        <v>1946</v>
      </c>
    </row>
    <row r="280" spans="1:3">
      <c r="A280" s="312" t="s">
        <v>1469</v>
      </c>
      <c r="B280" s="312" t="s">
        <v>1482</v>
      </c>
      <c r="C280" s="312" t="s">
        <v>1483</v>
      </c>
    </row>
    <row r="281" spans="1:3">
      <c r="A281" s="312" t="s">
        <v>1469</v>
      </c>
      <c r="B281" s="312" t="s">
        <v>1947</v>
      </c>
      <c r="C281" s="312" t="s">
        <v>1948</v>
      </c>
    </row>
    <row r="282" spans="1:3">
      <c r="A282" s="312" t="s">
        <v>1469</v>
      </c>
      <c r="B282" s="312" t="s">
        <v>1949</v>
      </c>
      <c r="C282" s="312" t="s">
        <v>1950</v>
      </c>
    </row>
    <row r="283" spans="1:3">
      <c r="A283" s="312" t="s">
        <v>1469</v>
      </c>
      <c r="B283" s="312" t="s">
        <v>1486</v>
      </c>
      <c r="C283" s="312" t="s">
        <v>1487</v>
      </c>
    </row>
    <row r="284" spans="1:3">
      <c r="A284" s="312" t="s">
        <v>1469</v>
      </c>
      <c r="B284" s="312" t="s">
        <v>1490</v>
      </c>
      <c r="C284" s="312" t="s">
        <v>1491</v>
      </c>
    </row>
    <row r="285" spans="1:3">
      <c r="A285" s="312" t="s">
        <v>1496</v>
      </c>
      <c r="B285" s="312" t="s">
        <v>1498</v>
      </c>
      <c r="C285" s="312" t="s">
        <v>1499</v>
      </c>
    </row>
    <row r="286" spans="1:3">
      <c r="A286" s="312" t="s">
        <v>1496</v>
      </c>
      <c r="B286" s="312" t="s">
        <v>1951</v>
      </c>
      <c r="C286" s="312" t="s">
        <v>1952</v>
      </c>
    </row>
    <row r="287" spans="1:3">
      <c r="A287" s="312" t="s">
        <v>1496</v>
      </c>
      <c r="B287" s="312" t="s">
        <v>1953</v>
      </c>
      <c r="C287" s="312" t="s">
        <v>1954</v>
      </c>
    </row>
    <row r="288" spans="1:3">
      <c r="A288" s="312" t="s">
        <v>1496</v>
      </c>
      <c r="B288" s="312" t="s">
        <v>1955</v>
      </c>
      <c r="C288" s="312" t="s">
        <v>1956</v>
      </c>
    </row>
    <row r="289" spans="1:3">
      <c r="A289" s="312" t="s">
        <v>1496</v>
      </c>
      <c r="B289" s="312" t="s">
        <v>1496</v>
      </c>
      <c r="C289" s="312" t="s">
        <v>1497</v>
      </c>
    </row>
    <row r="290" spans="1:3">
      <c r="A290" s="312" t="s">
        <v>1496</v>
      </c>
      <c r="B290" s="312" t="s">
        <v>1503</v>
      </c>
      <c r="C290" s="312" t="s">
        <v>1504</v>
      </c>
    </row>
    <row r="291" spans="1:3">
      <c r="A291" s="312" t="s">
        <v>1496</v>
      </c>
      <c r="B291" s="312" t="s">
        <v>1507</v>
      </c>
      <c r="C291" s="312" t="s">
        <v>1508</v>
      </c>
    </row>
    <row r="292" spans="1:3">
      <c r="A292" s="312" t="s">
        <v>1496</v>
      </c>
      <c r="B292" s="312" t="s">
        <v>1511</v>
      </c>
      <c r="C292" s="312" t="s">
        <v>1512</v>
      </c>
    </row>
    <row r="293" spans="1:3">
      <c r="A293" s="312" t="s">
        <v>1496</v>
      </c>
      <c r="B293" s="312" t="s">
        <v>1957</v>
      </c>
      <c r="C293" s="312" t="s">
        <v>1958</v>
      </c>
    </row>
    <row r="294" spans="1:3">
      <c r="A294" s="312" t="s">
        <v>1515</v>
      </c>
      <c r="B294" s="312" t="s">
        <v>1959</v>
      </c>
      <c r="C294" s="312" t="s">
        <v>1960</v>
      </c>
    </row>
    <row r="295" spans="1:3">
      <c r="A295" s="312" t="s">
        <v>1515</v>
      </c>
      <c r="B295" s="312" t="s">
        <v>1961</v>
      </c>
      <c r="C295" s="312" t="s">
        <v>1962</v>
      </c>
    </row>
    <row r="296" spans="1:3">
      <c r="A296" s="312" t="s">
        <v>1515</v>
      </c>
      <c r="B296" s="312" t="s">
        <v>1517</v>
      </c>
      <c r="C296" s="312" t="s">
        <v>1518</v>
      </c>
    </row>
    <row r="297" spans="1:3">
      <c r="A297" s="312" t="s">
        <v>1515</v>
      </c>
      <c r="B297" s="312" t="s">
        <v>1963</v>
      </c>
      <c r="C297" s="312" t="s">
        <v>1964</v>
      </c>
    </row>
    <row r="298" spans="1:3">
      <c r="A298" s="312" t="s">
        <v>1515</v>
      </c>
      <c r="B298" s="312" t="s">
        <v>1522</v>
      </c>
      <c r="C298" s="312" t="s">
        <v>1523</v>
      </c>
    </row>
    <row r="299" spans="1:3">
      <c r="A299" s="312" t="s">
        <v>1515</v>
      </c>
      <c r="B299" s="312" t="s">
        <v>1515</v>
      </c>
      <c r="C299" s="312" t="s">
        <v>1516</v>
      </c>
    </row>
    <row r="300" spans="1:3">
      <c r="A300" s="312" t="s">
        <v>1515</v>
      </c>
      <c r="B300" s="312" t="s">
        <v>1526</v>
      </c>
      <c r="C300" s="312" t="s">
        <v>1527</v>
      </c>
    </row>
    <row r="301" spans="1:3">
      <c r="A301" s="312" t="s">
        <v>1515</v>
      </c>
      <c r="B301" s="312" t="s">
        <v>1965</v>
      </c>
      <c r="C301" s="312" t="s">
        <v>1966</v>
      </c>
    </row>
    <row r="302" spans="1:3">
      <c r="A302" s="312" t="s">
        <v>1530</v>
      </c>
      <c r="B302" s="312" t="s">
        <v>1532</v>
      </c>
      <c r="C302" s="312" t="s">
        <v>1533</v>
      </c>
    </row>
    <row r="303" spans="1:3">
      <c r="A303" s="312" t="s">
        <v>1530</v>
      </c>
      <c r="B303" s="312" t="s">
        <v>1530</v>
      </c>
      <c r="C303" s="312" t="s">
        <v>1531</v>
      </c>
    </row>
    <row r="304" spans="1:3">
      <c r="A304" s="312" t="s">
        <v>1530</v>
      </c>
      <c r="B304" s="312" t="s">
        <v>1536</v>
      </c>
      <c r="C304" s="312" t="s">
        <v>1537</v>
      </c>
    </row>
    <row r="305" spans="1:3">
      <c r="A305" s="312" t="s">
        <v>1530</v>
      </c>
      <c r="B305" s="312" t="s">
        <v>1967</v>
      </c>
      <c r="C305" s="312" t="s">
        <v>1968</v>
      </c>
    </row>
    <row r="306" spans="1:3">
      <c r="A306" s="312" t="s">
        <v>1530</v>
      </c>
      <c r="B306" s="312" t="s">
        <v>1969</v>
      </c>
      <c r="C306" s="312" t="s">
        <v>1970</v>
      </c>
    </row>
    <row r="307" spans="1:3">
      <c r="A307" s="312" t="s">
        <v>1538</v>
      </c>
      <c r="B307" s="312" t="s">
        <v>1538</v>
      </c>
      <c r="C307" s="312" t="s">
        <v>1539</v>
      </c>
    </row>
    <row r="308" spans="1:3">
      <c r="A308" s="312" t="s">
        <v>1542</v>
      </c>
      <c r="B308" s="312" t="s">
        <v>712</v>
      </c>
      <c r="C308" s="312" t="s">
        <v>1971</v>
      </c>
    </row>
    <row r="309" spans="1:3">
      <c r="A309" s="312" t="s">
        <v>1542</v>
      </c>
      <c r="B309" s="312" t="s">
        <v>1972</v>
      </c>
      <c r="C309" s="312" t="s">
        <v>1973</v>
      </c>
    </row>
    <row r="310" spans="1:3">
      <c r="A310" s="312" t="s">
        <v>1542</v>
      </c>
      <c r="B310" s="312" t="s">
        <v>1974</v>
      </c>
      <c r="C310" s="312" t="s">
        <v>1975</v>
      </c>
    </row>
    <row r="311" spans="1:3">
      <c r="A311" s="312" t="s">
        <v>1542</v>
      </c>
      <c r="B311" s="312" t="s">
        <v>1544</v>
      </c>
      <c r="C311" s="312" t="s">
        <v>1545</v>
      </c>
    </row>
    <row r="312" spans="1:3">
      <c r="A312" s="312" t="s">
        <v>1542</v>
      </c>
      <c r="B312" s="312" t="s">
        <v>1976</v>
      </c>
      <c r="C312" s="312" t="s">
        <v>1977</v>
      </c>
    </row>
    <row r="313" spans="1:3">
      <c r="A313" s="312" t="s">
        <v>1542</v>
      </c>
      <c r="B313" s="312" t="s">
        <v>1823</v>
      </c>
      <c r="C313" s="312" t="s">
        <v>1978</v>
      </c>
    </row>
    <row r="314" spans="1:3">
      <c r="A314" s="312" t="s">
        <v>1542</v>
      </c>
      <c r="B314" s="312" t="s">
        <v>1979</v>
      </c>
      <c r="C314" s="312" t="s">
        <v>1980</v>
      </c>
    </row>
    <row r="315" spans="1:3">
      <c r="A315" s="312" t="s">
        <v>1542</v>
      </c>
      <c r="B315" s="312" t="s">
        <v>1981</v>
      </c>
      <c r="C315" s="312" t="s">
        <v>1982</v>
      </c>
    </row>
    <row r="316" spans="1:3">
      <c r="A316" s="312" t="s">
        <v>1542</v>
      </c>
      <c r="B316" s="312" t="s">
        <v>1983</v>
      </c>
      <c r="C316" s="312" t="s">
        <v>1984</v>
      </c>
    </row>
    <row r="317" spans="1:3">
      <c r="A317" s="312" t="s">
        <v>1542</v>
      </c>
      <c r="B317" s="312" t="s">
        <v>1985</v>
      </c>
      <c r="C317" s="312" t="s">
        <v>1986</v>
      </c>
    </row>
    <row r="318" spans="1:3">
      <c r="A318" s="312" t="s">
        <v>1542</v>
      </c>
      <c r="B318" s="312" t="s">
        <v>1549</v>
      </c>
      <c r="C318" s="312" t="s">
        <v>1550</v>
      </c>
    </row>
    <row r="319" spans="1:3">
      <c r="A319" s="312" t="s">
        <v>1542</v>
      </c>
      <c r="B319" s="312" t="s">
        <v>1987</v>
      </c>
      <c r="C319" s="312" t="s">
        <v>1988</v>
      </c>
    </row>
    <row r="320" spans="1:3">
      <c r="A320" s="312" t="s">
        <v>1542</v>
      </c>
      <c r="B320" s="312" t="s">
        <v>1553</v>
      </c>
      <c r="C320" s="312" t="s">
        <v>1554</v>
      </c>
    </row>
    <row r="321" spans="1:3">
      <c r="A321" s="312" t="s">
        <v>1542</v>
      </c>
      <c r="B321" s="312" t="s">
        <v>1557</v>
      </c>
      <c r="C321" s="312" t="s">
        <v>1558</v>
      </c>
    </row>
    <row r="322" spans="1:3">
      <c r="A322" s="312" t="s">
        <v>1542</v>
      </c>
      <c r="B322" s="312" t="s">
        <v>1542</v>
      </c>
      <c r="C322" s="312" t="s">
        <v>1543</v>
      </c>
    </row>
    <row r="323" spans="1:3">
      <c r="A323" s="312" t="s">
        <v>1542</v>
      </c>
      <c r="B323" s="312" t="s">
        <v>1989</v>
      </c>
      <c r="C323" s="312" t="s">
        <v>1990</v>
      </c>
    </row>
    <row r="324" spans="1:3">
      <c r="A324" s="312" t="s">
        <v>1542</v>
      </c>
      <c r="B324" s="312" t="s">
        <v>1881</v>
      </c>
      <c r="C324" s="312" t="s">
        <v>1991</v>
      </c>
    </row>
    <row r="325" spans="1:3">
      <c r="A325" s="312" t="s">
        <v>1542</v>
      </c>
      <c r="B325" s="312" t="s">
        <v>1992</v>
      </c>
      <c r="C325" s="312" t="s">
        <v>1993</v>
      </c>
    </row>
    <row r="326" spans="1:3">
      <c r="A326" s="312" t="s">
        <v>1561</v>
      </c>
      <c r="B326" s="312" t="s">
        <v>1563</v>
      </c>
      <c r="C326" s="312" t="s">
        <v>1564</v>
      </c>
    </row>
    <row r="327" spans="1:3">
      <c r="A327" s="312" t="s">
        <v>1561</v>
      </c>
      <c r="B327" s="312" t="s">
        <v>1574</v>
      </c>
      <c r="C327" s="312" t="s">
        <v>1575</v>
      </c>
    </row>
    <row r="328" spans="1:3">
      <c r="A328" s="312" t="s">
        <v>1561</v>
      </c>
      <c r="B328" s="312" t="s">
        <v>1561</v>
      </c>
      <c r="C328" s="312" t="s">
        <v>1562</v>
      </c>
    </row>
    <row r="329" spans="1:3">
      <c r="A329" s="312" t="s">
        <v>1561</v>
      </c>
      <c r="B329" s="312" t="s">
        <v>1576</v>
      </c>
      <c r="C329" s="312" t="s">
        <v>1577</v>
      </c>
    </row>
    <row r="330" spans="1:3">
      <c r="A330" s="312" t="s">
        <v>1561</v>
      </c>
      <c r="B330" s="312" t="s">
        <v>1578</v>
      </c>
      <c r="C330" s="312" t="s">
        <v>1579</v>
      </c>
    </row>
    <row r="331" spans="1:3">
      <c r="A331" s="312" t="s">
        <v>1580</v>
      </c>
      <c r="B331" s="312" t="s">
        <v>1582</v>
      </c>
      <c r="C331" s="312" t="s">
        <v>1583</v>
      </c>
    </row>
    <row r="332" spans="1:3">
      <c r="A332" s="312" t="s">
        <v>1580</v>
      </c>
      <c r="B332" s="312" t="s">
        <v>1580</v>
      </c>
      <c r="C332" s="312" t="s">
        <v>1581</v>
      </c>
    </row>
    <row r="333" spans="1:3">
      <c r="A333" s="312" t="s">
        <v>1587</v>
      </c>
      <c r="B333" s="312" t="s">
        <v>1589</v>
      </c>
      <c r="C333" s="312" t="s">
        <v>1590</v>
      </c>
    </row>
    <row r="334" spans="1:3">
      <c r="A334" s="312" t="s">
        <v>1587</v>
      </c>
      <c r="B334" s="312" t="s">
        <v>1594</v>
      </c>
      <c r="C334" s="312" t="s">
        <v>1595</v>
      </c>
    </row>
    <row r="335" spans="1:3">
      <c r="A335" s="312" t="s">
        <v>1587</v>
      </c>
      <c r="B335" s="312" t="s">
        <v>1598</v>
      </c>
      <c r="C335" s="312" t="s">
        <v>1599</v>
      </c>
    </row>
    <row r="336" spans="1:3">
      <c r="A336" s="312" t="s">
        <v>1587</v>
      </c>
      <c r="B336" s="312" t="s">
        <v>1602</v>
      </c>
      <c r="C336" s="312" t="s">
        <v>1603</v>
      </c>
    </row>
    <row r="337" spans="1:3">
      <c r="A337" s="312" t="s">
        <v>1587</v>
      </c>
      <c r="B337" s="312" t="s">
        <v>1604</v>
      </c>
      <c r="C337" s="312" t="s">
        <v>1605</v>
      </c>
    </row>
    <row r="338" spans="1:3">
      <c r="A338" s="312" t="s">
        <v>1587</v>
      </c>
      <c r="B338" s="312" t="s">
        <v>1606</v>
      </c>
      <c r="C338" s="312" t="s">
        <v>1607</v>
      </c>
    </row>
    <row r="339" spans="1:3">
      <c r="A339" s="312" t="s">
        <v>1587</v>
      </c>
      <c r="B339" s="312" t="s">
        <v>1608</v>
      </c>
      <c r="C339" s="312" t="s">
        <v>1609</v>
      </c>
    </row>
    <row r="340" spans="1:3">
      <c r="A340" s="312" t="s">
        <v>1587</v>
      </c>
      <c r="B340" s="312" t="s">
        <v>1587</v>
      </c>
      <c r="C340" s="312" t="s">
        <v>1588</v>
      </c>
    </row>
    <row r="341" spans="1:3">
      <c r="A341" s="312" t="s">
        <v>1587</v>
      </c>
      <c r="B341" s="312" t="s">
        <v>1610</v>
      </c>
      <c r="C341" s="312" t="s">
        <v>1611</v>
      </c>
    </row>
    <row r="342" spans="1:3">
      <c r="A342" s="312" t="s">
        <v>1587</v>
      </c>
      <c r="B342" s="312" t="s">
        <v>1612</v>
      </c>
      <c r="C342" s="312" t="s">
        <v>1613</v>
      </c>
    </row>
    <row r="343" spans="1:3">
      <c r="A343" s="312" t="s">
        <v>1616</v>
      </c>
      <c r="B343" s="312" t="s">
        <v>1618</v>
      </c>
      <c r="C343" s="312" t="s">
        <v>1619</v>
      </c>
    </row>
    <row r="344" spans="1:3">
      <c r="A344" s="312" t="s">
        <v>1616</v>
      </c>
      <c r="B344" s="312" t="s">
        <v>1623</v>
      </c>
      <c r="C344" s="312" t="s">
        <v>1624</v>
      </c>
    </row>
    <row r="345" spans="1:3">
      <c r="A345" s="312" t="s">
        <v>1616</v>
      </c>
      <c r="B345" s="312" t="s">
        <v>1636</v>
      </c>
      <c r="C345" s="312" t="s">
        <v>1637</v>
      </c>
    </row>
    <row r="346" spans="1:3">
      <c r="A346" s="312" t="s">
        <v>1616</v>
      </c>
      <c r="B346" s="312" t="s">
        <v>1643</v>
      </c>
      <c r="C346" s="312" t="s">
        <v>1644</v>
      </c>
    </row>
    <row r="347" spans="1:3">
      <c r="A347" s="312" t="s">
        <v>1616</v>
      </c>
      <c r="B347" s="312" t="s">
        <v>1616</v>
      </c>
      <c r="C347" s="312" t="s">
        <v>1617</v>
      </c>
    </row>
    <row r="348" spans="1:3">
      <c r="A348" s="312" t="s">
        <v>1616</v>
      </c>
      <c r="B348" s="312" t="s">
        <v>1645</v>
      </c>
      <c r="C348" s="312" t="s">
        <v>1646</v>
      </c>
    </row>
    <row r="349" spans="1:3">
      <c r="A349" s="312" t="s">
        <v>1651</v>
      </c>
      <c r="B349" s="312" t="s">
        <v>1651</v>
      </c>
      <c r="C349" s="312" t="s">
        <v>1652</v>
      </c>
    </row>
    <row r="350" spans="1:3">
      <c r="A350" s="312" t="s">
        <v>1651</v>
      </c>
      <c r="B350" s="312" t="s">
        <v>1653</v>
      </c>
      <c r="C350" s="312" t="s">
        <v>1654</v>
      </c>
    </row>
    <row r="351" spans="1:3">
      <c r="A351" s="312" t="s">
        <v>1651</v>
      </c>
      <c r="B351" s="312" t="s">
        <v>1994</v>
      </c>
      <c r="C351" s="312" t="s">
        <v>1995</v>
      </c>
    </row>
    <row r="352" spans="1:3">
      <c r="A352" s="312" t="s">
        <v>1657</v>
      </c>
      <c r="B352" s="312" t="s">
        <v>1594</v>
      </c>
      <c r="C352" s="312" t="s">
        <v>1659</v>
      </c>
    </row>
    <row r="353" spans="1:3">
      <c r="A353" s="312" t="s">
        <v>1657</v>
      </c>
      <c r="B353" s="312" t="s">
        <v>1663</v>
      </c>
      <c r="C353" s="312" t="s">
        <v>1664</v>
      </c>
    </row>
    <row r="354" spans="1:3">
      <c r="A354" s="312" t="s">
        <v>1657</v>
      </c>
      <c r="B354" s="312" t="s">
        <v>1665</v>
      </c>
      <c r="C354" s="312" t="s">
        <v>1666</v>
      </c>
    </row>
    <row r="355" spans="1:3">
      <c r="A355" s="312" t="s">
        <v>1657</v>
      </c>
      <c r="B355" s="312" t="s">
        <v>1667</v>
      </c>
      <c r="C355" s="312" t="s">
        <v>1668</v>
      </c>
    </row>
    <row r="356" spans="1:3">
      <c r="A356" s="312" t="s">
        <v>1657</v>
      </c>
      <c r="B356" s="312" t="s">
        <v>1671</v>
      </c>
      <c r="C356" s="312" t="s">
        <v>1672</v>
      </c>
    </row>
    <row r="357" spans="1:3">
      <c r="A357" s="312" t="s">
        <v>1657</v>
      </c>
      <c r="B357" s="312" t="s">
        <v>1657</v>
      </c>
      <c r="C357" s="312" t="s">
        <v>1658</v>
      </c>
    </row>
    <row r="358" spans="1:3">
      <c r="A358" s="312" t="s">
        <v>1657</v>
      </c>
      <c r="B358" s="312" t="s">
        <v>1673</v>
      </c>
      <c r="C358" s="312" t="s">
        <v>1674</v>
      </c>
    </row>
    <row r="359" spans="1:3">
      <c r="A359" s="312" t="s">
        <v>1657</v>
      </c>
      <c r="B359" s="312" t="s">
        <v>1675</v>
      </c>
      <c r="C359" s="312" t="s">
        <v>1676</v>
      </c>
    </row>
    <row r="360" spans="1:3">
      <c r="A360" s="312" t="s">
        <v>1677</v>
      </c>
      <c r="B360" s="312" t="s">
        <v>1677</v>
      </c>
      <c r="C360" s="312" t="s">
        <v>1678</v>
      </c>
    </row>
    <row r="361" spans="1:3">
      <c r="A361" s="312" t="s">
        <v>1677</v>
      </c>
      <c r="B361" s="312" t="s">
        <v>1679</v>
      </c>
      <c r="C361" s="312" t="s">
        <v>1680</v>
      </c>
    </row>
    <row r="362" spans="1:3">
      <c r="A362" s="312" t="s">
        <v>1684</v>
      </c>
      <c r="B362" s="312" t="s">
        <v>1686</v>
      </c>
      <c r="C362" s="312" t="s">
        <v>1687</v>
      </c>
    </row>
    <row r="363" spans="1:3">
      <c r="A363" s="312" t="s">
        <v>1684</v>
      </c>
      <c r="B363" s="312" t="s">
        <v>1694</v>
      </c>
      <c r="C363" s="312" t="s">
        <v>1695</v>
      </c>
    </row>
    <row r="364" spans="1:3">
      <c r="A364" s="312" t="s">
        <v>1684</v>
      </c>
      <c r="B364" s="312" t="s">
        <v>1698</v>
      </c>
      <c r="C364" s="312" t="s">
        <v>1699</v>
      </c>
    </row>
    <row r="365" spans="1:3">
      <c r="A365" s="312" t="s">
        <v>1684</v>
      </c>
      <c r="B365" s="312" t="s">
        <v>1702</v>
      </c>
      <c r="C365" s="312" t="s">
        <v>1703</v>
      </c>
    </row>
    <row r="366" spans="1:3">
      <c r="A366" s="312" t="s">
        <v>1684</v>
      </c>
      <c r="B366" s="312" t="s">
        <v>1996</v>
      </c>
      <c r="C366" s="312" t="s">
        <v>1997</v>
      </c>
    </row>
    <row r="367" spans="1:3">
      <c r="A367" s="312" t="s">
        <v>1684</v>
      </c>
      <c r="B367" s="312" t="s">
        <v>1706</v>
      </c>
      <c r="C367" s="312" t="s">
        <v>1707</v>
      </c>
    </row>
    <row r="368" spans="1:3">
      <c r="A368" s="312" t="s">
        <v>1684</v>
      </c>
      <c r="B368" s="312" t="s">
        <v>1708</v>
      </c>
      <c r="C368" s="312" t="s">
        <v>1709</v>
      </c>
    </row>
    <row r="369" spans="1:3">
      <c r="A369" s="312" t="s">
        <v>1684</v>
      </c>
      <c r="B369" s="312" t="s">
        <v>1684</v>
      </c>
      <c r="C369" s="312" t="s">
        <v>1685</v>
      </c>
    </row>
    <row r="370" spans="1:3">
      <c r="A370" s="312" t="s">
        <v>1710</v>
      </c>
      <c r="B370" s="312" t="s">
        <v>1712</v>
      </c>
      <c r="C370" s="312" t="s">
        <v>1713</v>
      </c>
    </row>
    <row r="371" spans="1:3">
      <c r="A371" s="312" t="s">
        <v>1710</v>
      </c>
      <c r="B371" s="312" t="s">
        <v>1998</v>
      </c>
      <c r="C371" s="312" t="s">
        <v>1999</v>
      </c>
    </row>
    <row r="372" spans="1:3">
      <c r="A372" s="312" t="s">
        <v>1710</v>
      </c>
      <c r="B372" s="312" t="s">
        <v>1717</v>
      </c>
      <c r="C372" s="312" t="s">
        <v>1718</v>
      </c>
    </row>
    <row r="373" spans="1:3">
      <c r="A373" s="312" t="s">
        <v>1710</v>
      </c>
      <c r="B373" s="312" t="s">
        <v>1722</v>
      </c>
      <c r="C373" s="312" t="s">
        <v>1723</v>
      </c>
    </row>
    <row r="374" spans="1:3">
      <c r="A374" s="312" t="s">
        <v>1710</v>
      </c>
      <c r="B374" s="312" t="s">
        <v>2000</v>
      </c>
      <c r="C374" s="312" t="s">
        <v>2001</v>
      </c>
    </row>
    <row r="375" spans="1:3">
      <c r="A375" s="312" t="s">
        <v>1710</v>
      </c>
      <c r="B375" s="312" t="s">
        <v>2002</v>
      </c>
      <c r="C375" s="312" t="s">
        <v>2003</v>
      </c>
    </row>
    <row r="376" spans="1:3">
      <c r="A376" s="312" t="s">
        <v>1710</v>
      </c>
      <c r="B376" s="312" t="s">
        <v>1726</v>
      </c>
      <c r="C376" s="312" t="s">
        <v>1727</v>
      </c>
    </row>
    <row r="377" spans="1:3">
      <c r="A377" s="312" t="s">
        <v>1710</v>
      </c>
      <c r="B377" s="312" t="s">
        <v>2004</v>
      </c>
      <c r="C377" s="312" t="s">
        <v>2005</v>
      </c>
    </row>
    <row r="378" spans="1:3">
      <c r="A378" s="312" t="s">
        <v>1710</v>
      </c>
      <c r="B378" s="312" t="s">
        <v>1710</v>
      </c>
      <c r="C378" s="312" t="s">
        <v>1711</v>
      </c>
    </row>
    <row r="379" spans="1:3">
      <c r="A379" s="312" t="s">
        <v>1730</v>
      </c>
      <c r="B379" s="312" t="s">
        <v>1730</v>
      </c>
      <c r="C379" s="312" t="s">
        <v>1731</v>
      </c>
    </row>
    <row r="380" spans="1:3">
      <c r="A380" s="312" t="s">
        <v>1736</v>
      </c>
      <c r="B380" s="312" t="s">
        <v>1738</v>
      </c>
      <c r="C380" s="312" t="s">
        <v>1739</v>
      </c>
    </row>
    <row r="381" spans="1:3">
      <c r="A381" s="312" t="s">
        <v>1736</v>
      </c>
      <c r="B381" s="312" t="s">
        <v>1106</v>
      </c>
      <c r="C381" s="312" t="s">
        <v>1743</v>
      </c>
    </row>
    <row r="382" spans="1:3">
      <c r="A382" s="312" t="s">
        <v>1736</v>
      </c>
      <c r="B382" s="312" t="s">
        <v>1746</v>
      </c>
      <c r="C382" s="312" t="s">
        <v>1747</v>
      </c>
    </row>
    <row r="383" spans="1:3">
      <c r="A383" s="312" t="s">
        <v>1736</v>
      </c>
      <c r="B383" s="312" t="s">
        <v>2006</v>
      </c>
      <c r="C383" s="312" t="s">
        <v>2007</v>
      </c>
    </row>
    <row r="384" spans="1:3">
      <c r="A384" s="312" t="s">
        <v>1736</v>
      </c>
      <c r="B384" s="312" t="s">
        <v>1748</v>
      </c>
      <c r="C384" s="312" t="s">
        <v>1749</v>
      </c>
    </row>
    <row r="385" spans="1:3">
      <c r="A385" s="312" t="s">
        <v>1736</v>
      </c>
      <c r="B385" s="312" t="s">
        <v>1750</v>
      </c>
      <c r="C385" s="312" t="s">
        <v>1751</v>
      </c>
    </row>
    <row r="386" spans="1:3">
      <c r="A386" s="312" t="s">
        <v>1736</v>
      </c>
      <c r="B386" s="312" t="s">
        <v>1736</v>
      </c>
      <c r="C386" s="312" t="s">
        <v>1737</v>
      </c>
    </row>
    <row r="387" spans="1:3">
      <c r="A387" s="312" t="s">
        <v>1736</v>
      </c>
      <c r="B387" s="312" t="s">
        <v>2008</v>
      </c>
      <c r="C387" s="312" t="s">
        <v>2009</v>
      </c>
    </row>
    <row r="388" spans="1:3">
      <c r="A388" s="312" t="s">
        <v>1754</v>
      </c>
      <c r="B388" s="312" t="s">
        <v>1756</v>
      </c>
      <c r="C388" s="312" t="s">
        <v>1757</v>
      </c>
    </row>
    <row r="389" spans="1:3">
      <c r="A389" s="312" t="s">
        <v>1754</v>
      </c>
      <c r="B389" s="312" t="s">
        <v>1761</v>
      </c>
      <c r="C389" s="312" t="s">
        <v>1762</v>
      </c>
    </row>
    <row r="390" spans="1:3">
      <c r="A390" s="312" t="s">
        <v>1754</v>
      </c>
      <c r="B390" s="312" t="s">
        <v>1766</v>
      </c>
      <c r="C390" s="312" t="s">
        <v>1767</v>
      </c>
    </row>
    <row r="391" spans="1:3">
      <c r="A391" s="312" t="s">
        <v>1754</v>
      </c>
      <c r="B391" s="312" t="s">
        <v>1768</v>
      </c>
      <c r="C391" s="312" t="s">
        <v>1769</v>
      </c>
    </row>
    <row r="392" spans="1:3">
      <c r="A392" s="312" t="s">
        <v>1754</v>
      </c>
      <c r="B392" s="312" t="s">
        <v>1770</v>
      </c>
      <c r="C392" s="312" t="s">
        <v>1771</v>
      </c>
    </row>
    <row r="393" spans="1:3">
      <c r="A393" s="312" t="s">
        <v>1754</v>
      </c>
      <c r="B393" s="312" t="s">
        <v>1772</v>
      </c>
      <c r="C393" s="312" t="s">
        <v>1773</v>
      </c>
    </row>
    <row r="394" spans="1:3">
      <c r="A394" s="312" t="s">
        <v>1754</v>
      </c>
      <c r="B394" s="312" t="s">
        <v>1774</v>
      </c>
      <c r="C394" s="312" t="s">
        <v>1775</v>
      </c>
    </row>
    <row r="395" spans="1:3">
      <c r="A395" s="312" t="s">
        <v>1754</v>
      </c>
      <c r="B395" s="312" t="s">
        <v>1754</v>
      </c>
      <c r="C395" s="312" t="s">
        <v>1755</v>
      </c>
    </row>
    <row r="396" spans="1:3">
      <c r="A396" s="312" t="s">
        <v>1754</v>
      </c>
      <c r="B396" s="312" t="s">
        <v>1776</v>
      </c>
      <c r="C396" s="312" t="s">
        <v>1777</v>
      </c>
    </row>
    <row r="397" spans="1:3">
      <c r="A397" s="312" t="s">
        <v>1778</v>
      </c>
      <c r="B397" s="312" t="s">
        <v>1778</v>
      </c>
      <c r="C397" s="312" t="s">
        <v>1779</v>
      </c>
    </row>
    <row r="398" spans="1:3">
      <c r="A398" s="312" t="s">
        <v>1778</v>
      </c>
      <c r="B398" s="312" t="s">
        <v>2010</v>
      </c>
      <c r="C398" s="312" t="s">
        <v>2011</v>
      </c>
    </row>
    <row r="399" spans="1:3">
      <c r="A399" s="312" t="s">
        <v>1778</v>
      </c>
      <c r="B399" s="312" t="s">
        <v>2012</v>
      </c>
      <c r="C399" s="312" t="s">
        <v>2013</v>
      </c>
    </row>
    <row r="400" spans="1:3">
      <c r="A400" s="312" t="s">
        <v>1778</v>
      </c>
      <c r="B400" s="312" t="s">
        <v>2014</v>
      </c>
      <c r="C400" s="312" t="s">
        <v>2015</v>
      </c>
    </row>
    <row r="401" spans="1:3">
      <c r="A401" s="312" t="s">
        <v>1778</v>
      </c>
      <c r="B401" s="312" t="s">
        <v>1780</v>
      </c>
      <c r="C401" s="312" t="s">
        <v>1781</v>
      </c>
    </row>
    <row r="402" spans="1:3">
      <c r="A402" s="312" t="s">
        <v>1778</v>
      </c>
      <c r="B402" s="312" t="s">
        <v>2016</v>
      </c>
      <c r="C402" s="312" t="s">
        <v>2017</v>
      </c>
    </row>
    <row r="403" spans="1:3">
      <c r="A403" s="312" t="s">
        <v>1778</v>
      </c>
      <c r="B403" s="312" t="s">
        <v>2018</v>
      </c>
      <c r="C403" s="312" t="s">
        <v>2019</v>
      </c>
    </row>
    <row r="404" spans="1:3">
      <c r="A404" s="312" t="s">
        <v>1778</v>
      </c>
      <c r="B404" s="312" t="s">
        <v>2020</v>
      </c>
      <c r="C404" s="312" t="s">
        <v>2021</v>
      </c>
    </row>
    <row r="405" spans="1:3">
      <c r="A405" s="312" t="s">
        <v>1778</v>
      </c>
      <c r="B405" s="312" t="s">
        <v>2022</v>
      </c>
      <c r="C405" s="312" t="s">
        <v>2023</v>
      </c>
    </row>
    <row r="406" spans="1:3">
      <c r="A406" s="312" t="s">
        <v>1778</v>
      </c>
      <c r="B406" s="312" t="s">
        <v>1785</v>
      </c>
      <c r="C406" s="312" t="s">
        <v>1786</v>
      </c>
    </row>
    <row r="407" spans="1:3">
      <c r="A407" s="312" t="s">
        <v>1778</v>
      </c>
      <c r="B407" s="312" t="s">
        <v>1787</v>
      </c>
      <c r="C407" s="312" t="s">
        <v>1788</v>
      </c>
    </row>
    <row r="408" spans="1:3">
      <c r="A408" s="312" t="s">
        <v>1778</v>
      </c>
      <c r="B408" s="312" t="s">
        <v>2024</v>
      </c>
      <c r="C408" s="312" t="s">
        <v>2025</v>
      </c>
    </row>
    <row r="409" spans="1:3">
      <c r="A409" s="312" t="s">
        <v>1778</v>
      </c>
      <c r="B409" s="312" t="s">
        <v>1789</v>
      </c>
      <c r="C409" s="312" t="s">
        <v>1790</v>
      </c>
    </row>
    <row r="410" spans="1:3">
      <c r="A410" s="312" t="s">
        <v>1778</v>
      </c>
      <c r="B410" s="312" t="s">
        <v>2026</v>
      </c>
      <c r="C410" s="312" t="s">
        <v>2027</v>
      </c>
    </row>
    <row r="411" spans="1:3">
      <c r="A411" s="312" t="s">
        <v>1778</v>
      </c>
      <c r="B411" s="312" t="s">
        <v>1791</v>
      </c>
      <c r="C411" s="312" t="s">
        <v>1792</v>
      </c>
    </row>
    <row r="412" spans="1:3">
      <c r="A412" s="312" t="s">
        <v>1778</v>
      </c>
      <c r="B412" s="312" t="s">
        <v>1796</v>
      </c>
      <c r="C412" s="312" t="s">
        <v>1797</v>
      </c>
    </row>
    <row r="413" spans="1:3">
      <c r="A413" s="312" t="s">
        <v>2028</v>
      </c>
      <c r="B413" s="312" t="s">
        <v>2028</v>
      </c>
      <c r="C413" s="312" t="s">
        <v>2029</v>
      </c>
    </row>
    <row r="414" spans="1:3">
      <c r="A414" s="312" t="s">
        <v>2028</v>
      </c>
      <c r="B414" s="312" t="s">
        <v>2030</v>
      </c>
      <c r="C414" s="312" t="s">
        <v>2029</v>
      </c>
    </row>
    <row r="415" spans="1:3">
      <c r="A415" s="312" t="s">
        <v>1801</v>
      </c>
      <c r="B415" s="312" t="s">
        <v>1801</v>
      </c>
      <c r="C415" s="312" t="s">
        <v>1802</v>
      </c>
    </row>
  </sheetData>
  <sheetProtection formatColumns="0" formatRows="0"/>
  <phoneticPr fontId="16"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erlink" enableFormatConditionsCalculation="0">
    <tabColor indexed="47"/>
  </sheetPr>
  <dimension ref="A1"/>
  <sheetViews>
    <sheetView showGridLines="0" workbookViewId="0"/>
  </sheetViews>
  <sheetFormatPr defaultRowHeight="15"/>
  <cols>
    <col min="1" max="16384" width="9.140625" style="73"/>
  </cols>
  <sheetData/>
  <sheetProtection formatColumns="0" formatRows="0"/>
  <phoneticPr fontId="57"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itleSheetHeaders" enableFormatConditionsCalculation="0">
    <tabColor indexed="47"/>
  </sheetPr>
  <dimension ref="A1"/>
  <sheetViews>
    <sheetView showGridLines="0" workbookViewId="0"/>
  </sheetViews>
  <sheetFormatPr defaultRowHeight="11.25"/>
  <cols>
    <col min="1" max="16384" width="9.140625" style="43"/>
  </cols>
  <sheetData/>
  <sheetProtection formatColumns="0" formatRows="0"/>
  <phoneticPr fontId="1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workbookViewId="0"/>
  </sheetViews>
  <sheetFormatPr defaultRowHeight="11.25"/>
  <cols>
    <col min="1" max="16384" width="9.140625" style="43"/>
  </cols>
  <sheetData/>
  <sheetProtection formatColumns="0" formatRows="0"/>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lassifierValidate" enableFormatConditionsCalculation="0">
    <tabColor indexed="47"/>
  </sheetPr>
  <dimension ref="A1"/>
  <sheetViews>
    <sheetView showGridLines="0" workbookViewId="0"/>
  </sheetViews>
  <sheetFormatPr defaultRowHeight="11.25"/>
  <cols>
    <col min="1" max="16384" width="9.140625" style="43"/>
  </cols>
  <sheetData/>
  <sheetProtection formatColumns="0" formatRows="0"/>
  <phoneticPr fontId="16"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WindowClipboard" enableFormatConditionsCalculation="0">
    <tabColor indexed="47"/>
  </sheetPr>
  <dimension ref="A1"/>
  <sheetViews>
    <sheetView showGridLines="0" workbookViewId="0"/>
  </sheetViews>
  <sheetFormatPr defaultRowHeight="11.25"/>
  <cols>
    <col min="1" max="16384" width="9.140625" style="43"/>
  </cols>
  <sheetData/>
  <sheetProtection formatColumns="0" formatRows="0"/>
  <phoneticPr fontId="16"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fo" enableFormatConditionsCalculation="0">
    <tabColor indexed="47"/>
  </sheetPr>
  <dimension ref="A1"/>
  <sheetViews>
    <sheetView showGridLines="0" workbookViewId="0"/>
  </sheetViews>
  <sheetFormatPr defaultRowHeight="11.25"/>
  <cols>
    <col min="1" max="16384" width="9.140625" style="43"/>
  </cols>
  <sheetData/>
  <sheetProtection formatColumns="0" formatRows="0"/>
  <phoneticPr fontId="16"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MO" enableFormatConditionsCalculation="0">
    <tabColor indexed="47"/>
  </sheetPr>
  <dimension ref="A1"/>
  <sheetViews>
    <sheetView showGridLines="0" workbookViewId="0"/>
  </sheetViews>
  <sheetFormatPr defaultRowHeight="11.25"/>
  <cols>
    <col min="1" max="16384" width="9.140625" style="43"/>
  </cols>
  <sheetData/>
  <sheetProtection formatColumns="0" formatRows="0"/>
  <phoneticPr fontId="16"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workbookViewId="0"/>
  </sheetViews>
  <sheetFormatPr defaultRowHeight="11.25"/>
  <cols>
    <col min="1" max="26" width="9.140625" style="246"/>
    <col min="27" max="36" width="9.140625" style="251"/>
    <col min="37" max="16384" width="9.140625" style="246"/>
  </cols>
  <sheetData/>
  <sheetProtection formatColumns="0" formatRows="0"/>
  <phoneticPr fontId="16" type="noConversion"/>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gionSelectSub">
    <tabColor indexed="47"/>
  </sheetPr>
  <dimension ref="A1"/>
  <sheetViews>
    <sheetView showGridLines="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Old00" enableFormatConditionsCalculation="0">
    <tabColor indexed="47"/>
  </sheetPr>
  <dimension ref="C1:BE72"/>
  <sheetViews>
    <sheetView showGridLines="0" workbookViewId="0"/>
  </sheetViews>
  <sheetFormatPr defaultRowHeight="11.25"/>
  <cols>
    <col min="1" max="1" width="5.85546875" style="8" customWidth="1"/>
    <col min="2" max="2" width="3" style="8" customWidth="1"/>
    <col min="3" max="3" width="11.28515625" style="4" customWidth="1"/>
    <col min="4" max="4" width="6.42578125" style="5" customWidth="1"/>
    <col min="5" max="5" width="32.85546875" style="5" customWidth="1"/>
    <col min="6" max="6" width="19.42578125" style="5" customWidth="1"/>
    <col min="7" max="7" width="13.42578125" style="5" customWidth="1"/>
    <col min="8" max="8" width="40.85546875" style="5" customWidth="1"/>
    <col min="9" max="9" width="17.42578125" style="5" customWidth="1"/>
    <col min="10" max="10" width="10.42578125" style="5" customWidth="1"/>
    <col min="11" max="11" width="30.28515625" style="5" customWidth="1"/>
    <col min="12" max="12" width="3" style="5" customWidth="1"/>
    <col min="13" max="13" width="9.140625" style="5"/>
    <col min="14" max="16" width="5.140625" style="5" customWidth="1"/>
    <col min="17" max="47" width="9.140625" style="5"/>
    <col min="48" max="48" width="15" style="7" customWidth="1"/>
    <col min="49" max="49" width="39.85546875" style="7" customWidth="1"/>
    <col min="50" max="50" width="23.42578125" style="7" customWidth="1"/>
    <col min="51" max="51" width="55.7109375" style="7" customWidth="1"/>
    <col min="52" max="52" width="34.85546875" style="7" customWidth="1"/>
    <col min="53" max="53" width="22.42578125" style="7" customWidth="1"/>
    <col min="54" max="54" width="18.85546875" style="7" customWidth="1"/>
    <col min="55" max="55" width="23.42578125" style="7" customWidth="1"/>
    <col min="56" max="56" width="23.28515625" style="7" customWidth="1"/>
    <col min="57" max="57" width="28.85546875" style="8" customWidth="1"/>
    <col min="58" max="16384" width="9.140625" style="8"/>
  </cols>
  <sheetData>
    <row r="1" spans="3:57" ht="15" customHeight="1">
      <c r="AV1" s="6" t="s">
        <v>181</v>
      </c>
      <c r="AW1" s="6" t="s">
        <v>182</v>
      </c>
      <c r="AX1" s="6" t="s">
        <v>327</v>
      </c>
      <c r="AY1" s="6" t="s">
        <v>328</v>
      </c>
      <c r="AZ1" s="6" t="s">
        <v>329</v>
      </c>
      <c r="BA1" s="7" t="s">
        <v>330</v>
      </c>
      <c r="BB1" s="6" t="s">
        <v>331</v>
      </c>
      <c r="BC1" s="6" t="s">
        <v>332</v>
      </c>
      <c r="BD1" s="6" t="s">
        <v>333</v>
      </c>
      <c r="BE1" s="6" t="s">
        <v>334</v>
      </c>
    </row>
    <row r="2" spans="3:57" ht="12.75" customHeight="1">
      <c r="AV2" s="7" t="s">
        <v>335</v>
      </c>
      <c r="AW2" s="9" t="s">
        <v>327</v>
      </c>
      <c r="AX2" s="7" t="s">
        <v>225</v>
      </c>
      <c r="AY2" s="7" t="s">
        <v>225</v>
      </c>
      <c r="AZ2" s="7" t="s">
        <v>225</v>
      </c>
      <c r="BA2" s="7" t="s">
        <v>225</v>
      </c>
      <c r="BB2" s="7" t="s">
        <v>225</v>
      </c>
      <c r="BC2" s="7" t="s">
        <v>225</v>
      </c>
      <c r="BD2" s="7" t="s">
        <v>225</v>
      </c>
      <c r="BE2" s="7" t="s">
        <v>225</v>
      </c>
    </row>
    <row r="3" spans="3:57" ht="12" customHeight="1">
      <c r="C3" s="10"/>
      <c r="D3" s="11"/>
      <c r="E3" s="11"/>
      <c r="F3" s="11"/>
      <c r="G3" s="11"/>
      <c r="H3" s="11"/>
      <c r="I3" s="11"/>
      <c r="J3" s="11"/>
      <c r="K3" s="11"/>
      <c r="L3" s="12"/>
      <c r="AV3" s="7" t="s">
        <v>336</v>
      </c>
      <c r="AW3" s="9" t="s">
        <v>329</v>
      </c>
      <c r="AX3" s="7" t="s">
        <v>337</v>
      </c>
      <c r="AY3" s="7" t="s">
        <v>338</v>
      </c>
      <c r="AZ3" s="7" t="s">
        <v>339</v>
      </c>
      <c r="BA3" s="7" t="s">
        <v>340</v>
      </c>
      <c r="BB3" s="7" t="s">
        <v>341</v>
      </c>
      <c r="BC3" s="7" t="s">
        <v>342</v>
      </c>
      <c r="BD3" s="7" t="s">
        <v>343</v>
      </c>
      <c r="BE3" s="7" t="s">
        <v>344</v>
      </c>
    </row>
    <row r="4" spans="3:57">
      <c r="C4" s="13"/>
      <c r="D4" s="576" t="s">
        <v>345</v>
      </c>
      <c r="E4" s="577"/>
      <c r="F4" s="577"/>
      <c r="G4" s="577"/>
      <c r="H4" s="577"/>
      <c r="I4" s="577"/>
      <c r="J4" s="577"/>
      <c r="K4" s="578"/>
      <c r="L4" s="14"/>
      <c r="AV4" s="7" t="s">
        <v>346</v>
      </c>
      <c r="AW4" s="9" t="s">
        <v>330</v>
      </c>
      <c r="AX4" s="7" t="s">
        <v>347</v>
      </c>
      <c r="AY4" s="7" t="s">
        <v>348</v>
      </c>
      <c r="AZ4" s="7" t="s">
        <v>349</v>
      </c>
      <c r="BA4" s="7" t="s">
        <v>350</v>
      </c>
      <c r="BB4" s="7" t="s">
        <v>351</v>
      </c>
      <c r="BC4" s="7" t="s">
        <v>352</v>
      </c>
      <c r="BD4" s="7" t="s">
        <v>353</v>
      </c>
      <c r="BE4" s="7" t="s">
        <v>354</v>
      </c>
    </row>
    <row r="5" spans="3:57" ht="12" thickBot="1">
      <c r="C5" s="13"/>
      <c r="D5" s="15"/>
      <c r="E5" s="15"/>
      <c r="F5" s="15"/>
      <c r="G5" s="15"/>
      <c r="H5" s="15"/>
      <c r="I5" s="15"/>
      <c r="J5" s="15"/>
      <c r="K5" s="15"/>
      <c r="L5" s="14"/>
      <c r="AV5" s="7" t="s">
        <v>355</v>
      </c>
      <c r="AW5" s="9" t="s">
        <v>331</v>
      </c>
      <c r="AX5" s="7" t="s">
        <v>356</v>
      </c>
      <c r="AY5" s="7" t="s">
        <v>357</v>
      </c>
      <c r="AZ5" s="7" t="s">
        <v>358</v>
      </c>
      <c r="BB5" s="7" t="s">
        <v>359</v>
      </c>
      <c r="BC5" s="7" t="s">
        <v>35</v>
      </c>
      <c r="BE5" s="7" t="s">
        <v>36</v>
      </c>
    </row>
    <row r="6" spans="3:57">
      <c r="C6" s="13"/>
      <c r="D6" s="583" t="s">
        <v>37</v>
      </c>
      <c r="E6" s="584"/>
      <c r="F6" s="584"/>
      <c r="G6" s="584"/>
      <c r="H6" s="584"/>
      <c r="I6" s="584"/>
      <c r="J6" s="584"/>
      <c r="K6" s="585"/>
      <c r="L6" s="14"/>
      <c r="AV6" s="7" t="s">
        <v>38</v>
      </c>
      <c r="AW6" s="9" t="s">
        <v>332</v>
      </c>
      <c r="AX6" s="7" t="s">
        <v>39</v>
      </c>
      <c r="AY6" s="7" t="s">
        <v>40</v>
      </c>
      <c r="BB6" s="7" t="s">
        <v>41</v>
      </c>
    </row>
    <row r="7" spans="3:57">
      <c r="C7" s="13"/>
      <c r="D7" s="16" t="s">
        <v>42</v>
      </c>
      <c r="E7" s="17" t="s">
        <v>87</v>
      </c>
      <c r="F7" s="581"/>
      <c r="G7" s="581"/>
      <c r="H7" s="581"/>
      <c r="I7" s="581"/>
      <c r="J7" s="581"/>
      <c r="K7" s="582"/>
      <c r="L7" s="14"/>
      <c r="AV7" s="7" t="s">
        <v>43</v>
      </c>
      <c r="AW7" s="9" t="s">
        <v>333</v>
      </c>
      <c r="AX7" s="7" t="s">
        <v>44</v>
      </c>
      <c r="AY7" s="7" t="s">
        <v>45</v>
      </c>
    </row>
    <row r="8" spans="3:57" ht="29.25" customHeight="1">
      <c r="C8" s="13"/>
      <c r="D8" s="16" t="s">
        <v>46</v>
      </c>
      <c r="E8" s="18" t="s">
        <v>47</v>
      </c>
      <c r="F8" s="581"/>
      <c r="G8" s="581"/>
      <c r="H8" s="581"/>
      <c r="I8" s="581"/>
      <c r="J8" s="581"/>
      <c r="K8" s="582"/>
      <c r="L8" s="14"/>
      <c r="AV8" s="7" t="s">
        <v>48</v>
      </c>
      <c r="AW8" s="9" t="s">
        <v>328</v>
      </c>
      <c r="AX8" s="7" t="s">
        <v>49</v>
      </c>
      <c r="AY8" s="7" t="s">
        <v>50</v>
      </c>
    </row>
    <row r="9" spans="3:57" ht="29.25" customHeight="1">
      <c r="C9" s="13"/>
      <c r="D9" s="16" t="s">
        <v>51</v>
      </c>
      <c r="E9" s="18" t="s">
        <v>52</v>
      </c>
      <c r="F9" s="581"/>
      <c r="G9" s="581"/>
      <c r="H9" s="581"/>
      <c r="I9" s="581"/>
      <c r="J9" s="581"/>
      <c r="K9" s="582"/>
      <c r="L9" s="14"/>
      <c r="AV9" s="7" t="s">
        <v>53</v>
      </c>
      <c r="AW9" s="9" t="s">
        <v>334</v>
      </c>
      <c r="AX9" s="7" t="s">
        <v>54</v>
      </c>
      <c r="AY9" s="7" t="s">
        <v>55</v>
      </c>
    </row>
    <row r="10" spans="3:57">
      <c r="C10" s="13"/>
      <c r="D10" s="16" t="s">
        <v>56</v>
      </c>
      <c r="E10" s="17" t="s">
        <v>57</v>
      </c>
      <c r="F10" s="579"/>
      <c r="G10" s="579"/>
      <c r="H10" s="579"/>
      <c r="I10" s="579"/>
      <c r="J10" s="579"/>
      <c r="K10" s="580"/>
      <c r="L10" s="14"/>
      <c r="AX10" s="7" t="s">
        <v>58</v>
      </c>
      <c r="AY10" s="7" t="s">
        <v>59</v>
      </c>
    </row>
    <row r="11" spans="3:57">
      <c r="C11" s="13"/>
      <c r="D11" s="16" t="s">
        <v>60</v>
      </c>
      <c r="E11" s="17" t="s">
        <v>61</v>
      </c>
      <c r="F11" s="579"/>
      <c r="G11" s="579"/>
      <c r="H11" s="579"/>
      <c r="I11" s="579"/>
      <c r="J11" s="579"/>
      <c r="K11" s="580"/>
      <c r="L11" s="14"/>
      <c r="N11" s="19"/>
      <c r="AX11" s="7" t="s">
        <v>62</v>
      </c>
      <c r="AY11" s="7" t="s">
        <v>63</v>
      </c>
    </row>
    <row r="12" spans="3:57" ht="22.5">
      <c r="C12" s="13"/>
      <c r="D12" s="16" t="s">
        <v>64</v>
      </c>
      <c r="E12" s="18" t="s">
        <v>65</v>
      </c>
      <c r="F12" s="579"/>
      <c r="G12" s="579"/>
      <c r="H12" s="579"/>
      <c r="I12" s="579"/>
      <c r="J12" s="579"/>
      <c r="K12" s="580"/>
      <c r="L12" s="14"/>
      <c r="N12" s="19"/>
      <c r="AX12" s="7" t="s">
        <v>66</v>
      </c>
      <c r="AY12" s="7" t="s">
        <v>220</v>
      </c>
    </row>
    <row r="13" spans="3:57">
      <c r="C13" s="13"/>
      <c r="D13" s="16" t="s">
        <v>221</v>
      </c>
      <c r="E13" s="17" t="s">
        <v>222</v>
      </c>
      <c r="F13" s="579"/>
      <c r="G13" s="579"/>
      <c r="H13" s="579"/>
      <c r="I13" s="579"/>
      <c r="J13" s="579"/>
      <c r="K13" s="580"/>
      <c r="L13" s="14"/>
      <c r="N13" s="19"/>
      <c r="AY13" s="7" t="s">
        <v>183</v>
      </c>
    </row>
    <row r="14" spans="3:57" ht="29.25" customHeight="1">
      <c r="C14" s="13"/>
      <c r="D14" s="16" t="s">
        <v>184</v>
      </c>
      <c r="E14" s="17" t="s">
        <v>185</v>
      </c>
      <c r="F14" s="579"/>
      <c r="G14" s="579"/>
      <c r="H14" s="579"/>
      <c r="I14" s="579"/>
      <c r="J14" s="579"/>
      <c r="K14" s="580"/>
      <c r="L14" s="14"/>
      <c r="N14" s="19"/>
      <c r="AY14" s="7" t="s">
        <v>186</v>
      </c>
    </row>
    <row r="15" spans="3:57" ht="21.75" customHeight="1">
      <c r="C15" s="13"/>
      <c r="D15" s="16" t="s">
        <v>187</v>
      </c>
      <c r="E15" s="17" t="s">
        <v>188</v>
      </c>
      <c r="F15" s="40"/>
      <c r="G15" s="586" t="s">
        <v>189</v>
      </c>
      <c r="H15" s="586"/>
      <c r="I15" s="586"/>
      <c r="J15" s="586"/>
      <c r="K15" s="3"/>
      <c r="L15" s="14"/>
      <c r="N15" s="19"/>
      <c r="AY15" s="7" t="s">
        <v>190</v>
      </c>
    </row>
    <row r="16" spans="3:57" ht="12" thickBot="1">
      <c r="C16" s="13"/>
      <c r="D16" s="21" t="s">
        <v>191</v>
      </c>
      <c r="E16" s="22" t="s">
        <v>192</v>
      </c>
      <c r="F16" s="587"/>
      <c r="G16" s="587"/>
      <c r="H16" s="587"/>
      <c r="I16" s="587"/>
      <c r="J16" s="587"/>
      <c r="K16" s="588"/>
      <c r="L16" s="14"/>
      <c r="N16" s="19"/>
      <c r="AY16" s="7" t="s">
        <v>193</v>
      </c>
    </row>
    <row r="17" spans="3:51" ht="12" thickBot="1">
      <c r="C17" s="13"/>
      <c r="D17" s="15"/>
      <c r="E17" s="15"/>
      <c r="F17" s="15"/>
      <c r="G17" s="15"/>
      <c r="H17" s="15"/>
      <c r="I17" s="15"/>
      <c r="J17" s="15"/>
      <c r="K17" s="15"/>
      <c r="L17" s="14"/>
      <c r="AY17" s="7" t="s">
        <v>194</v>
      </c>
    </row>
    <row r="18" spans="3:51">
      <c r="C18" s="13"/>
      <c r="D18" s="583" t="s">
        <v>195</v>
      </c>
      <c r="E18" s="584"/>
      <c r="F18" s="584"/>
      <c r="G18" s="584"/>
      <c r="H18" s="584"/>
      <c r="I18" s="584"/>
      <c r="J18" s="584"/>
      <c r="K18" s="585"/>
      <c r="L18" s="14"/>
      <c r="N18" s="19"/>
    </row>
    <row r="19" spans="3:51">
      <c r="C19" s="13"/>
      <c r="D19" s="16" t="s">
        <v>84</v>
      </c>
      <c r="E19" s="17" t="s">
        <v>196</v>
      </c>
      <c r="F19" s="579"/>
      <c r="G19" s="579"/>
      <c r="H19" s="579"/>
      <c r="I19" s="579"/>
      <c r="J19" s="579"/>
      <c r="K19" s="580"/>
      <c r="L19" s="14"/>
      <c r="N19" s="19"/>
    </row>
    <row r="20" spans="3:51" ht="22.5">
      <c r="C20" s="13"/>
      <c r="D20" s="16" t="s">
        <v>85</v>
      </c>
      <c r="E20" s="23" t="s">
        <v>197</v>
      </c>
      <c r="F20" s="581"/>
      <c r="G20" s="581"/>
      <c r="H20" s="581"/>
      <c r="I20" s="581"/>
      <c r="J20" s="581"/>
      <c r="K20" s="582"/>
      <c r="L20" s="14"/>
      <c r="N20" s="19"/>
    </row>
    <row r="21" spans="3:51">
      <c r="C21" s="13"/>
      <c r="D21" s="16" t="s">
        <v>86</v>
      </c>
      <c r="E21" s="23" t="s">
        <v>198</v>
      </c>
      <c r="F21" s="581"/>
      <c r="G21" s="581"/>
      <c r="H21" s="581"/>
      <c r="I21" s="581"/>
      <c r="J21" s="581"/>
      <c r="K21" s="582"/>
      <c r="L21" s="14"/>
      <c r="N21" s="19"/>
    </row>
    <row r="22" spans="3:51" ht="22.5">
      <c r="C22" s="13"/>
      <c r="D22" s="16" t="s">
        <v>199</v>
      </c>
      <c r="E22" s="23" t="s">
        <v>200</v>
      </c>
      <c r="F22" s="581"/>
      <c r="G22" s="581"/>
      <c r="H22" s="581"/>
      <c r="I22" s="581"/>
      <c r="J22" s="581"/>
      <c r="K22" s="582"/>
      <c r="L22" s="14"/>
      <c r="N22" s="19"/>
    </row>
    <row r="23" spans="3:51" ht="22.5">
      <c r="C23" s="13"/>
      <c r="D23" s="16" t="s">
        <v>201</v>
      </c>
      <c r="E23" s="23" t="s">
        <v>202</v>
      </c>
      <c r="F23" s="581"/>
      <c r="G23" s="581"/>
      <c r="H23" s="581"/>
      <c r="I23" s="581"/>
      <c r="J23" s="581"/>
      <c r="K23" s="582"/>
      <c r="L23" s="14"/>
      <c r="N23" s="19"/>
    </row>
    <row r="24" spans="3:51" ht="23.25" thickBot="1">
      <c r="C24" s="13"/>
      <c r="D24" s="21" t="s">
        <v>203</v>
      </c>
      <c r="E24" s="24" t="s">
        <v>204</v>
      </c>
      <c r="F24" s="587"/>
      <c r="G24" s="587"/>
      <c r="H24" s="587"/>
      <c r="I24" s="587"/>
      <c r="J24" s="587"/>
      <c r="K24" s="588"/>
      <c r="L24" s="14"/>
      <c r="N24" s="19"/>
    </row>
    <row r="25" spans="3:51" ht="12" thickBot="1">
      <c r="C25" s="13"/>
      <c r="D25" s="15"/>
      <c r="E25" s="15"/>
      <c r="F25" s="15"/>
      <c r="G25" s="15"/>
      <c r="H25" s="15"/>
      <c r="I25" s="15"/>
      <c r="J25" s="15"/>
      <c r="K25" s="15"/>
      <c r="L25" s="14"/>
      <c r="N25" s="19"/>
    </row>
    <row r="26" spans="3:51">
      <c r="C26" s="13"/>
      <c r="D26" s="593" t="s">
        <v>205</v>
      </c>
      <c r="E26" s="594"/>
      <c r="F26" s="594"/>
      <c r="G26" s="594"/>
      <c r="H26" s="594"/>
      <c r="I26" s="594"/>
      <c r="J26" s="594"/>
      <c r="K26" s="595"/>
      <c r="L26" s="14"/>
      <c r="N26" s="19"/>
    </row>
    <row r="27" spans="3:51">
      <c r="C27" s="13" t="s">
        <v>206</v>
      </c>
      <c r="D27" s="16" t="s">
        <v>177</v>
      </c>
      <c r="E27" s="23" t="s">
        <v>207</v>
      </c>
      <c r="F27" s="581"/>
      <c r="G27" s="581"/>
      <c r="H27" s="581"/>
      <c r="I27" s="581"/>
      <c r="J27" s="581"/>
      <c r="K27" s="582"/>
      <c r="L27" s="14"/>
      <c r="N27" s="19"/>
    </row>
    <row r="28" spans="3:51" ht="12" thickBot="1">
      <c r="C28" s="13" t="s">
        <v>208</v>
      </c>
      <c r="D28" s="596" t="s">
        <v>209</v>
      </c>
      <c r="E28" s="597"/>
      <c r="F28" s="597"/>
      <c r="G28" s="597"/>
      <c r="H28" s="597"/>
      <c r="I28" s="597"/>
      <c r="J28" s="597"/>
      <c r="K28" s="598"/>
      <c r="L28" s="14"/>
      <c r="M28" s="25"/>
      <c r="N28" s="19"/>
    </row>
    <row r="29" spans="3:51" ht="12" thickBot="1">
      <c r="C29" s="13"/>
      <c r="D29" s="15"/>
      <c r="E29" s="15"/>
      <c r="F29" s="15"/>
      <c r="G29" s="15"/>
      <c r="H29" s="15"/>
      <c r="I29" s="15"/>
      <c r="J29" s="15"/>
      <c r="K29" s="15"/>
      <c r="L29" s="14"/>
      <c r="N29" s="19"/>
    </row>
    <row r="30" spans="3:51">
      <c r="C30" s="13"/>
      <c r="D30" s="593" t="s">
        <v>210</v>
      </c>
      <c r="E30" s="594"/>
      <c r="F30" s="594"/>
      <c r="G30" s="594"/>
      <c r="H30" s="594"/>
      <c r="I30" s="594"/>
      <c r="J30" s="594"/>
      <c r="K30" s="595"/>
      <c r="L30" s="14"/>
      <c r="N30" s="19"/>
    </row>
    <row r="31" spans="3:51" ht="12" thickBot="1">
      <c r="C31" s="13"/>
      <c r="D31" s="26" t="s">
        <v>178</v>
      </c>
      <c r="E31" s="27" t="s">
        <v>211</v>
      </c>
      <c r="F31" s="589"/>
      <c r="G31" s="589"/>
      <c r="H31" s="589"/>
      <c r="I31" s="589"/>
      <c r="J31" s="589"/>
      <c r="K31" s="590"/>
      <c r="L31" s="14"/>
      <c r="N31" s="19"/>
    </row>
    <row r="32" spans="3:51" ht="22.5">
      <c r="C32" s="13"/>
      <c r="D32" s="28"/>
      <c r="E32" s="29" t="s">
        <v>212</v>
      </c>
      <c r="F32" s="29" t="s">
        <v>213</v>
      </c>
      <c r="G32" s="30" t="s">
        <v>214</v>
      </c>
      <c r="H32" s="591" t="s">
        <v>68</v>
      </c>
      <c r="I32" s="591"/>
      <c r="J32" s="591"/>
      <c r="K32" s="592"/>
      <c r="L32" s="14"/>
      <c r="N32" s="19"/>
    </row>
    <row r="33" spans="3:14">
      <c r="C33" s="13" t="s">
        <v>206</v>
      </c>
      <c r="D33" s="16" t="s">
        <v>69</v>
      </c>
      <c r="E33" s="23" t="s">
        <v>70</v>
      </c>
      <c r="F33" s="41"/>
      <c r="G33" s="41"/>
      <c r="H33" s="581"/>
      <c r="I33" s="581"/>
      <c r="J33" s="581"/>
      <c r="K33" s="582"/>
      <c r="L33" s="14"/>
      <c r="N33" s="19"/>
    </row>
    <row r="34" spans="3:14" ht="12" thickBot="1">
      <c r="C34" s="13" t="s">
        <v>208</v>
      </c>
      <c r="D34" s="596" t="s">
        <v>71</v>
      </c>
      <c r="E34" s="597"/>
      <c r="F34" s="597"/>
      <c r="G34" s="597"/>
      <c r="H34" s="597"/>
      <c r="I34" s="597"/>
      <c r="J34" s="597"/>
      <c r="K34" s="598"/>
      <c r="L34" s="14"/>
      <c r="N34" s="19"/>
    </row>
    <row r="35" spans="3:14" ht="12" thickBot="1">
      <c r="C35" s="13"/>
      <c r="D35" s="15"/>
      <c r="E35" s="15"/>
      <c r="F35" s="15"/>
      <c r="G35" s="15"/>
      <c r="H35" s="15"/>
      <c r="I35" s="15"/>
      <c r="J35" s="15"/>
      <c r="K35" s="15"/>
      <c r="L35" s="14"/>
    </row>
    <row r="36" spans="3:14">
      <c r="C36" s="13"/>
      <c r="D36" s="593" t="s">
        <v>72</v>
      </c>
      <c r="E36" s="594"/>
      <c r="F36" s="594"/>
      <c r="G36" s="594"/>
      <c r="H36" s="594"/>
      <c r="I36" s="594"/>
      <c r="J36" s="594"/>
      <c r="K36" s="595"/>
      <c r="L36" s="14"/>
      <c r="N36" s="19"/>
    </row>
    <row r="37" spans="3:14" ht="24.75" customHeight="1">
      <c r="C37" s="13"/>
      <c r="D37" s="31"/>
      <c r="E37" s="20" t="s">
        <v>73</v>
      </c>
      <c r="F37" s="20" t="s">
        <v>74</v>
      </c>
      <c r="G37" s="20" t="s">
        <v>75</v>
      </c>
      <c r="H37" s="20" t="s">
        <v>76</v>
      </c>
      <c r="I37" s="610" t="s">
        <v>77</v>
      </c>
      <c r="J37" s="611"/>
      <c r="K37" s="612"/>
      <c r="L37" s="14"/>
      <c r="N37" s="19"/>
    </row>
    <row r="38" spans="3:14">
      <c r="C38" s="13" t="s">
        <v>206</v>
      </c>
      <c r="D38" s="16" t="s">
        <v>78</v>
      </c>
      <c r="E38" s="41"/>
      <c r="F38" s="41"/>
      <c r="G38" s="41"/>
      <c r="H38" s="41"/>
      <c r="I38" s="573"/>
      <c r="J38" s="574"/>
      <c r="K38" s="575"/>
      <c r="L38" s="14"/>
    </row>
    <row r="39" spans="3:14">
      <c r="C39" s="1" t="s">
        <v>103</v>
      </c>
      <c r="D39" s="16" t="s">
        <v>104</v>
      </c>
      <c r="E39" s="41"/>
      <c r="F39" s="41"/>
      <c r="G39" s="41"/>
      <c r="H39" s="41"/>
      <c r="I39" s="573"/>
      <c r="J39" s="574"/>
      <c r="K39" s="575"/>
      <c r="L39" s="14"/>
    </row>
    <row r="40" spans="3:14">
      <c r="C40" s="1" t="s">
        <v>103</v>
      </c>
      <c r="D40" s="16" t="s">
        <v>105</v>
      </c>
      <c r="E40" s="41"/>
      <c r="F40" s="41"/>
      <c r="G40" s="41"/>
      <c r="H40" s="41"/>
      <c r="I40" s="573"/>
      <c r="J40" s="574"/>
      <c r="K40" s="575"/>
      <c r="L40" s="14"/>
    </row>
    <row r="41" spans="3:14">
      <c r="C41" s="1" t="s">
        <v>103</v>
      </c>
      <c r="D41" s="16" t="s">
        <v>106</v>
      </c>
      <c r="E41" s="41"/>
      <c r="F41" s="41"/>
      <c r="G41" s="41"/>
      <c r="H41" s="41"/>
      <c r="I41" s="573"/>
      <c r="J41" s="574"/>
      <c r="K41" s="575"/>
      <c r="L41" s="14"/>
    </row>
    <row r="42" spans="3:14">
      <c r="C42" s="1" t="s">
        <v>103</v>
      </c>
      <c r="D42" s="16" t="s">
        <v>107</v>
      </c>
      <c r="E42" s="41"/>
      <c r="F42" s="41"/>
      <c r="G42" s="41"/>
      <c r="H42" s="41"/>
      <c r="I42" s="573"/>
      <c r="J42" s="574"/>
      <c r="K42" s="575"/>
      <c r="L42" s="14"/>
    </row>
    <row r="43" spans="3:14">
      <c r="C43" s="1" t="s">
        <v>103</v>
      </c>
      <c r="D43" s="16" t="s">
        <v>108</v>
      </c>
      <c r="E43" s="41"/>
      <c r="F43" s="41"/>
      <c r="G43" s="41"/>
      <c r="H43" s="41"/>
      <c r="I43" s="573"/>
      <c r="J43" s="574"/>
      <c r="K43" s="575"/>
      <c r="L43" s="14"/>
    </row>
    <row r="44" spans="3:14">
      <c r="C44" s="1" t="s">
        <v>103</v>
      </c>
      <c r="D44" s="16" t="s">
        <v>109</v>
      </c>
      <c r="E44" s="41"/>
      <c r="F44" s="41"/>
      <c r="G44" s="41"/>
      <c r="H44" s="41"/>
      <c r="I44" s="573"/>
      <c r="J44" s="574"/>
      <c r="K44" s="575"/>
      <c r="L44" s="14"/>
    </row>
    <row r="45" spans="3:14">
      <c r="C45" s="1" t="s">
        <v>103</v>
      </c>
      <c r="D45" s="16" t="s">
        <v>110</v>
      </c>
      <c r="E45" s="41"/>
      <c r="F45" s="41"/>
      <c r="G45" s="41"/>
      <c r="H45" s="41"/>
      <c r="I45" s="573"/>
      <c r="J45" s="574"/>
      <c r="K45" s="575"/>
      <c r="L45" s="14"/>
    </row>
    <row r="46" spans="3:14">
      <c r="C46" s="1" t="s">
        <v>103</v>
      </c>
      <c r="D46" s="16" t="s">
        <v>111</v>
      </c>
      <c r="E46" s="41"/>
      <c r="F46" s="41"/>
      <c r="G46" s="41"/>
      <c r="H46" s="41"/>
      <c r="I46" s="573"/>
      <c r="J46" s="574"/>
      <c r="K46" s="575"/>
      <c r="L46" s="14"/>
    </row>
    <row r="47" spans="3:14">
      <c r="C47" s="1" t="s">
        <v>103</v>
      </c>
      <c r="D47" s="16" t="s">
        <v>112</v>
      </c>
      <c r="E47" s="41"/>
      <c r="F47" s="41"/>
      <c r="G47" s="41"/>
      <c r="H47" s="41"/>
      <c r="I47" s="573"/>
      <c r="J47" s="574"/>
      <c r="K47" s="575"/>
      <c r="L47" s="14"/>
    </row>
    <row r="48" spans="3:14">
      <c r="C48" s="1" t="s">
        <v>103</v>
      </c>
      <c r="D48" s="16" t="s">
        <v>113</v>
      </c>
      <c r="E48" s="41"/>
      <c r="F48" s="41"/>
      <c r="G48" s="41"/>
      <c r="H48" s="41"/>
      <c r="I48" s="573"/>
      <c r="J48" s="574"/>
      <c r="K48" s="575"/>
      <c r="L48" s="14"/>
    </row>
    <row r="49" spans="3:14">
      <c r="C49" s="1" t="s">
        <v>103</v>
      </c>
      <c r="D49" s="16" t="s">
        <v>114</v>
      </c>
      <c r="E49" s="41"/>
      <c r="F49" s="41"/>
      <c r="G49" s="41"/>
      <c r="H49" s="41"/>
      <c r="I49" s="573"/>
      <c r="J49" s="574"/>
      <c r="K49" s="575"/>
      <c r="L49" s="14"/>
    </row>
    <row r="50" spans="3:14">
      <c r="C50" s="1" t="s">
        <v>103</v>
      </c>
      <c r="D50" s="16" t="s">
        <v>115</v>
      </c>
      <c r="E50" s="41"/>
      <c r="F50" s="41"/>
      <c r="G50" s="41"/>
      <c r="H50" s="41"/>
      <c r="I50" s="573"/>
      <c r="J50" s="574"/>
      <c r="K50" s="575"/>
      <c r="L50" s="14"/>
    </row>
    <row r="51" spans="3:14">
      <c r="C51" s="1" t="s">
        <v>103</v>
      </c>
      <c r="D51" s="16" t="s">
        <v>116</v>
      </c>
      <c r="E51" s="41"/>
      <c r="F51" s="41"/>
      <c r="G51" s="41"/>
      <c r="H51" s="41"/>
      <c r="I51" s="573"/>
      <c r="J51" s="574"/>
      <c r="K51" s="575"/>
      <c r="L51" s="14"/>
    </row>
    <row r="52" spans="3:14">
      <c r="C52" s="1" t="s">
        <v>103</v>
      </c>
      <c r="D52" s="16" t="s">
        <v>117</v>
      </c>
      <c r="E52" s="41"/>
      <c r="F52" s="41"/>
      <c r="G52" s="41"/>
      <c r="H52" s="41"/>
      <c r="I52" s="573"/>
      <c r="J52" s="574"/>
      <c r="K52" s="575"/>
      <c r="L52" s="14"/>
    </row>
    <row r="53" spans="3:14">
      <c r="C53" s="1" t="s">
        <v>103</v>
      </c>
      <c r="D53" s="16" t="s">
        <v>122</v>
      </c>
      <c r="E53" s="41"/>
      <c r="F53" s="41"/>
      <c r="G53" s="41"/>
      <c r="H53" s="41"/>
      <c r="I53" s="573"/>
      <c r="J53" s="574"/>
      <c r="K53" s="575"/>
      <c r="L53" s="14"/>
    </row>
    <row r="54" spans="3:14">
      <c r="C54" s="1" t="s">
        <v>103</v>
      </c>
      <c r="D54" s="16" t="s">
        <v>123</v>
      </c>
      <c r="E54" s="41"/>
      <c r="F54" s="41"/>
      <c r="G54" s="41"/>
      <c r="H54" s="41"/>
      <c r="I54" s="573"/>
      <c r="J54" s="574"/>
      <c r="K54" s="575"/>
      <c r="L54" s="14"/>
    </row>
    <row r="55" spans="3:14" ht="12" thickBot="1">
      <c r="C55" s="13" t="s">
        <v>208</v>
      </c>
      <c r="D55" s="596" t="s">
        <v>79</v>
      </c>
      <c r="E55" s="597"/>
      <c r="F55" s="597"/>
      <c r="G55" s="597"/>
      <c r="H55" s="597"/>
      <c r="I55" s="597"/>
      <c r="J55" s="597"/>
      <c r="K55" s="598"/>
      <c r="L55" s="14"/>
      <c r="N55" s="19"/>
    </row>
    <row r="56" spans="3:14" ht="12" thickBot="1">
      <c r="C56" s="13"/>
      <c r="D56" s="15"/>
      <c r="E56" s="15"/>
      <c r="F56" s="15"/>
      <c r="G56" s="15"/>
      <c r="H56" s="15"/>
      <c r="I56" s="15"/>
      <c r="J56" s="15"/>
      <c r="K56" s="15"/>
      <c r="L56" s="14"/>
      <c r="N56" s="19"/>
    </row>
    <row r="57" spans="3:14">
      <c r="C57" s="13"/>
      <c r="D57" s="607" t="s">
        <v>80</v>
      </c>
      <c r="E57" s="608"/>
      <c r="F57" s="608"/>
      <c r="G57" s="608"/>
      <c r="H57" s="608"/>
      <c r="I57" s="608"/>
      <c r="J57" s="608"/>
      <c r="K57" s="609"/>
      <c r="L57" s="14"/>
      <c r="N57" s="19"/>
    </row>
    <row r="58" spans="3:14" ht="22.5">
      <c r="C58" s="13"/>
      <c r="D58" s="16" t="s">
        <v>81</v>
      </c>
      <c r="E58" s="23" t="s">
        <v>82</v>
      </c>
      <c r="F58" s="601"/>
      <c r="G58" s="602"/>
      <c r="H58" s="602"/>
      <c r="I58" s="602"/>
      <c r="J58" s="602"/>
      <c r="K58" s="603"/>
      <c r="L58" s="14"/>
      <c r="N58" s="19"/>
    </row>
    <row r="59" spans="3:14">
      <c r="C59" s="13"/>
      <c r="D59" s="16" t="s">
        <v>83</v>
      </c>
      <c r="E59" s="23" t="s">
        <v>173</v>
      </c>
      <c r="F59" s="604"/>
      <c r="G59" s="605"/>
      <c r="H59" s="605"/>
      <c r="I59" s="605"/>
      <c r="J59" s="605"/>
      <c r="K59" s="606"/>
      <c r="L59" s="14"/>
      <c r="N59" s="19"/>
    </row>
    <row r="60" spans="3:14" ht="23.25" thickBot="1">
      <c r="C60" s="13"/>
      <c r="D60" s="21" t="s">
        <v>174</v>
      </c>
      <c r="E60" s="24" t="s">
        <v>88</v>
      </c>
      <c r="F60" s="613"/>
      <c r="G60" s="614"/>
      <c r="H60" s="614"/>
      <c r="I60" s="614"/>
      <c r="J60" s="614"/>
      <c r="K60" s="615"/>
      <c r="L60" s="14"/>
      <c r="N60" s="19"/>
    </row>
    <row r="61" spans="3:14" ht="12" thickBot="1">
      <c r="C61" s="13"/>
      <c r="D61" s="15"/>
      <c r="E61" s="15"/>
      <c r="F61" s="15"/>
      <c r="G61" s="15"/>
      <c r="H61" s="15"/>
      <c r="I61" s="15"/>
      <c r="J61" s="15"/>
      <c r="K61" s="15"/>
      <c r="L61" s="14"/>
      <c r="N61" s="19"/>
    </row>
    <row r="62" spans="3:14">
      <c r="C62" s="13"/>
      <c r="D62" s="593" t="s">
        <v>89</v>
      </c>
      <c r="E62" s="594"/>
      <c r="F62" s="594"/>
      <c r="G62" s="594"/>
      <c r="H62" s="594"/>
      <c r="I62" s="594"/>
      <c r="J62" s="594"/>
      <c r="K62" s="595"/>
      <c r="L62" s="14"/>
      <c r="N62" s="19"/>
    </row>
    <row r="63" spans="3:14">
      <c r="C63" s="13"/>
      <c r="D63" s="16"/>
      <c r="E63" s="32" t="s">
        <v>90</v>
      </c>
      <c r="F63" s="599" t="s">
        <v>91</v>
      </c>
      <c r="G63" s="599"/>
      <c r="H63" s="599"/>
      <c r="I63" s="599"/>
      <c r="J63" s="599"/>
      <c r="K63" s="600"/>
      <c r="L63" s="14"/>
      <c r="N63" s="19"/>
    </row>
    <row r="64" spans="3:14">
      <c r="C64" s="13" t="s">
        <v>206</v>
      </c>
      <c r="D64" s="16" t="s">
        <v>92</v>
      </c>
      <c r="E64" s="39"/>
      <c r="F64" s="604"/>
      <c r="G64" s="605"/>
      <c r="H64" s="605"/>
      <c r="I64" s="605"/>
      <c r="J64" s="605"/>
      <c r="K64" s="606"/>
      <c r="L64" s="14"/>
      <c r="N64" s="19"/>
    </row>
    <row r="65" spans="3:14" ht="12" thickBot="1">
      <c r="C65" s="13" t="s">
        <v>208</v>
      </c>
      <c r="D65" s="596" t="s">
        <v>93</v>
      </c>
      <c r="E65" s="597"/>
      <c r="F65" s="597"/>
      <c r="G65" s="597"/>
      <c r="H65" s="597"/>
      <c r="I65" s="597"/>
      <c r="J65" s="597"/>
      <c r="K65" s="598"/>
      <c r="L65" s="14"/>
      <c r="N65" s="19"/>
    </row>
    <row r="66" spans="3:14" ht="12" thickBot="1">
      <c r="C66" s="13"/>
      <c r="D66" s="15"/>
      <c r="E66" s="15"/>
      <c r="F66" s="15"/>
      <c r="G66" s="15"/>
      <c r="H66" s="15"/>
      <c r="I66" s="15"/>
      <c r="J66" s="15"/>
      <c r="K66" s="15"/>
      <c r="L66" s="14"/>
      <c r="N66" s="19"/>
    </row>
    <row r="67" spans="3:14">
      <c r="C67" s="13"/>
      <c r="D67" s="607" t="s">
        <v>94</v>
      </c>
      <c r="E67" s="608"/>
      <c r="F67" s="608"/>
      <c r="G67" s="608"/>
      <c r="H67" s="608"/>
      <c r="I67" s="608"/>
      <c r="J67" s="608"/>
      <c r="K67" s="609"/>
      <c r="L67" s="14"/>
      <c r="N67" s="19"/>
    </row>
    <row r="68" spans="3:14" ht="52.5" customHeight="1">
      <c r="C68" s="13"/>
      <c r="D68" s="16" t="s">
        <v>95</v>
      </c>
      <c r="E68" s="23" t="s">
        <v>96</v>
      </c>
      <c r="F68" s="619"/>
      <c r="G68" s="619"/>
      <c r="H68" s="619"/>
      <c r="I68" s="619"/>
      <c r="J68" s="619"/>
      <c r="K68" s="620"/>
      <c r="L68" s="14"/>
      <c r="N68" s="19"/>
    </row>
    <row r="69" spans="3:14">
      <c r="C69" s="13"/>
      <c r="D69" s="16" t="s">
        <v>97</v>
      </c>
      <c r="E69" s="23" t="s">
        <v>98</v>
      </c>
      <c r="F69" s="616"/>
      <c r="G69" s="617"/>
      <c r="H69" s="617"/>
      <c r="I69" s="617"/>
      <c r="J69" s="617"/>
      <c r="K69" s="618"/>
      <c r="L69" s="14"/>
      <c r="N69" s="19"/>
    </row>
    <row r="70" spans="3:14">
      <c r="C70" s="13"/>
      <c r="D70" s="16" t="s">
        <v>99</v>
      </c>
      <c r="E70" s="23" t="s">
        <v>100</v>
      </c>
      <c r="F70" s="581"/>
      <c r="G70" s="581"/>
      <c r="H70" s="581"/>
      <c r="I70" s="581"/>
      <c r="J70" s="581"/>
      <c r="K70" s="582"/>
      <c r="L70" s="14"/>
      <c r="N70" s="19"/>
    </row>
    <row r="71" spans="3:14" ht="23.25" thickBot="1">
      <c r="C71" s="13"/>
      <c r="D71" s="21" t="s">
        <v>101</v>
      </c>
      <c r="E71" s="24" t="s">
        <v>102</v>
      </c>
      <c r="F71" s="587"/>
      <c r="G71" s="587"/>
      <c r="H71" s="587"/>
      <c r="I71" s="587"/>
      <c r="J71" s="587"/>
      <c r="K71" s="588"/>
      <c r="L71" s="14"/>
    </row>
    <row r="72" spans="3:14">
      <c r="C72" s="33"/>
      <c r="D72" s="34"/>
      <c r="E72" s="34"/>
      <c r="F72" s="34"/>
      <c r="G72" s="34"/>
      <c r="H72" s="34"/>
      <c r="I72" s="34"/>
      <c r="J72" s="34"/>
      <c r="K72" s="34"/>
      <c r="L72" s="35"/>
    </row>
  </sheetData>
  <sheetProtection formatColumns="0" formatRows="0"/>
  <mergeCells count="60">
    <mergeCell ref="D65:K65"/>
    <mergeCell ref="D62:K62"/>
    <mergeCell ref="F64:K64"/>
    <mergeCell ref="F71:K71"/>
    <mergeCell ref="F70:K70"/>
    <mergeCell ref="F69:K69"/>
    <mergeCell ref="F68:K68"/>
    <mergeCell ref="D67:K67"/>
    <mergeCell ref="D34:K34"/>
    <mergeCell ref="D55:K55"/>
    <mergeCell ref="F63:K63"/>
    <mergeCell ref="F58:K58"/>
    <mergeCell ref="F59:K59"/>
    <mergeCell ref="D57:K57"/>
    <mergeCell ref="I37:K37"/>
    <mergeCell ref="I38:K38"/>
    <mergeCell ref="F60:K60"/>
    <mergeCell ref="D36:K36"/>
    <mergeCell ref="I43:K43"/>
    <mergeCell ref="I44:K44"/>
    <mergeCell ref="I42:K42"/>
    <mergeCell ref="I39:K39"/>
    <mergeCell ref="I40:K40"/>
    <mergeCell ref="I41:K41"/>
    <mergeCell ref="F31:K31"/>
    <mergeCell ref="H32:K32"/>
    <mergeCell ref="H33:K33"/>
    <mergeCell ref="F23:K23"/>
    <mergeCell ref="F24:K24"/>
    <mergeCell ref="D30:K30"/>
    <mergeCell ref="D26:K26"/>
    <mergeCell ref="F27:K27"/>
    <mergeCell ref="D28:K28"/>
    <mergeCell ref="G15:J15"/>
    <mergeCell ref="F22:K22"/>
    <mergeCell ref="D18:K18"/>
    <mergeCell ref="F16:K16"/>
    <mergeCell ref="F19:K19"/>
    <mergeCell ref="F20:K20"/>
    <mergeCell ref="F21:K21"/>
    <mergeCell ref="D4:K4"/>
    <mergeCell ref="F13:K13"/>
    <mergeCell ref="F14:K14"/>
    <mergeCell ref="F7:K7"/>
    <mergeCell ref="F8:K8"/>
    <mergeCell ref="D6:K6"/>
    <mergeCell ref="F9:K9"/>
    <mergeCell ref="F10:K10"/>
    <mergeCell ref="F11:K11"/>
    <mergeCell ref="F12:K12"/>
    <mergeCell ref="I53:K53"/>
    <mergeCell ref="I54:K54"/>
    <mergeCell ref="I45:K45"/>
    <mergeCell ref="I46:K46"/>
    <mergeCell ref="I51:K51"/>
    <mergeCell ref="I52:K52"/>
    <mergeCell ref="I49:K49"/>
    <mergeCell ref="I50:K50"/>
    <mergeCell ref="I47:K47"/>
    <mergeCell ref="I48:K48"/>
  </mergeCells>
  <phoneticPr fontId="22" type="noConversion"/>
  <dataValidations count="9">
    <dataValidation type="list" errorStyle="warning" allowBlank="1" showInputMessage="1" showErrorMessage="1" sqref="F31:K31">
      <formula1>ps_p</formula1>
    </dataValidation>
    <dataValidation type="list" allowBlank="1" showInputMessage="1" showErrorMessage="1" sqref="F14:K14">
      <formula1>ps_geo</formula1>
    </dataValidation>
    <dataValidation type="list" errorStyle="warning" allowBlank="1" showInputMessage="1" showErrorMessage="1" sqref="F12:K12">
      <formula1>ps_ssh</formula1>
    </dataValidation>
    <dataValidation type="list" allowBlank="1" showInputMessage="1" showErrorMessage="1" sqref="F15">
      <formula1>ps_tsh</formula1>
    </dataValidation>
    <dataValidation type="list" errorStyle="warning" allowBlank="1" showInputMessage="1" showErrorMessage="1" sqref="F19:K19">
      <formula1>ps_ti</formula1>
    </dataValidation>
    <dataValidation type="list" allowBlank="1" showInputMessage="1" showErrorMessage="1" sqref="F11:K11">
      <formula1>ps_psr</formula1>
    </dataValidation>
    <dataValidation type="list" errorStyle="warning" allowBlank="1" showInputMessage="1" showErrorMessage="1" sqref="F10:K10">
      <formula1>ps_sr</formula1>
    </dataValidation>
    <dataValidation type="list" allowBlank="1" showInputMessage="1" showErrorMessage="1" sqref="F13:K13">
      <formula1>ps_z</formula1>
    </dataValidation>
    <dataValidation type="list" allowBlank="1" showInputMessage="1" showErrorMessage="1" sqref="G38 G40:G54">
      <formula1>"Готов, В разработке"</formula1>
    </dataValidation>
  </dataValidations>
  <hyperlinks>
    <hyperlink ref="D28:K28" location="Паспорт!R1C1" display="Добавить документ"/>
    <hyperlink ref="D34:K34" location="Паспорт!R1C1" display="Добавить мониторинг"/>
    <hyperlink ref="D55:K55" location="Паспорт!R1C1" display="Добавить лист"/>
    <hyperlink ref="D65:K65" location="Паспорт!R1C1" display="Добавить версию"/>
    <hyperlink ref="C39" location="'Паспорт'!$C$39" display="Удалить"/>
    <hyperlink ref="C40" location="'Паспорт'!$C$40" display="Удалить"/>
    <hyperlink ref="C41" location="'Паспорт'!$C$41" display="Удалить"/>
    <hyperlink ref="C42" location="'Паспорт'!$C$42" display="Удалить"/>
    <hyperlink ref="C43" location="'Паспорт'!$C$43" display="Удалить"/>
    <hyperlink ref="C44" location="'Паспорт'!$C$44" display="Удалить"/>
    <hyperlink ref="C45" location="'Паспорт'!$C$45" display="Удалить"/>
    <hyperlink ref="C46" location="'Паспорт'!$C$46" display="Удалить"/>
    <hyperlink ref="C47" location="'Паспорт'!$C$47" display="Удалить"/>
    <hyperlink ref="C48" location="'Паспорт'!$C$48" display="Удалить"/>
    <hyperlink ref="C49" location="'Паспорт'!$C$49" display="Удалить"/>
    <hyperlink ref="C50" location="'Паспорт'!$C$50" display="Удалить"/>
    <hyperlink ref="C51" location="'Паспорт'!$C$51" display="Удалить"/>
    <hyperlink ref="C52" location="'Паспорт'!$C$52" display="Удалить"/>
    <hyperlink ref="C53" location="'Паспорт'!$C$53" display="Удалить"/>
    <hyperlink ref="C54" location="'Паспорт'!$C$54" display="Удалить"/>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ServiceModule">
    <tabColor indexed="47"/>
  </sheetPr>
  <dimension ref="A1"/>
  <sheetViews>
    <sheetView showGridLines="0" workbookViewId="0"/>
  </sheetViews>
  <sheetFormatPr defaultRowHeight="11.25"/>
  <cols>
    <col min="1" max="16384" width="9.140625" style="43"/>
  </cols>
  <sheetData/>
  <sheetProtection formatColumns="0" formatRows="0"/>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ateChoose">
    <tabColor indexed="47"/>
  </sheetPr>
  <dimension ref="A1"/>
  <sheetViews>
    <sheetView showGridLines="0" workbookViewId="0"/>
  </sheetViews>
  <sheetFormatPr defaultRowHeight="11.25"/>
  <cols>
    <col min="1" max="16384" width="9.140625" style="43"/>
  </cols>
  <sheetData/>
  <sheetProtection formatColumns="0" formatRows="0"/>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DblClick">
    <tabColor indexed="47"/>
  </sheetPr>
  <dimension ref="A1"/>
  <sheetViews>
    <sheetView showGridLines="0" workbookViewId="0"/>
  </sheetViews>
  <sheetFormatPr defaultRowHeight="11.25"/>
  <cols>
    <col min="1" max="16384" width="9.140625" style="43"/>
  </cols>
  <sheetData/>
  <sheetProtection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SheetMain01">
    <tabColor indexed="47"/>
  </sheetPr>
  <dimension ref="A1"/>
  <sheetViews>
    <sheetView showGridLines="0" workbookViewId="0"/>
  </sheetViews>
  <sheetFormatPr defaultRowHeight="11.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SheetMain02">
    <tabColor indexed="47"/>
  </sheetPr>
  <dimension ref="A1"/>
  <sheetViews>
    <sheetView showGridLines="0"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SheetMain03">
    <tabColor indexed="47"/>
  </sheetPr>
  <dimension ref="A1"/>
  <sheetViews>
    <sheetView showGridLines="0" workbookViewId="0"/>
  </sheetViews>
  <sheetFormatPr defaultRowHeight="1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176</vt:i4>
      </vt:variant>
    </vt:vector>
  </HeadingPairs>
  <TitlesOfParts>
    <vt:vector size="185" baseType="lpstr">
      <vt:lpstr>Инструкция</vt:lpstr>
      <vt:lpstr>Обновление</vt:lpstr>
      <vt:lpstr>Лог обновления</vt:lpstr>
      <vt:lpstr>Титульный</vt:lpstr>
      <vt:lpstr>ТС цены</vt:lpstr>
      <vt:lpstr>ТС цены (2)</vt:lpstr>
      <vt:lpstr>Ссылки на публикации</vt:lpstr>
      <vt:lpstr>Комментарии</vt:lpstr>
      <vt:lpstr>Проверка</vt:lpstr>
      <vt:lpstr>activity</vt:lpstr>
      <vt:lpstr>activity_zag</vt:lpstr>
      <vt:lpstr>add_HYPERLINK_range</vt:lpstr>
      <vt:lpstr>add_MO_range</vt:lpstr>
      <vt:lpstr>add_MR_range</vt:lpstr>
      <vt:lpstr>add_PRICE_2_range</vt:lpstr>
      <vt:lpstr>add_PRICE_range</vt:lpstr>
      <vt:lpstr>add_PRICE_range_2</vt:lpstr>
      <vt:lpstr>checkCell_1</vt:lpstr>
      <vt:lpstr>checkCell_2</vt:lpstr>
      <vt:lpstr>checkCell_3</vt:lpstr>
      <vt:lpstr>checkPeredacha</vt:lpstr>
      <vt:lpstr>checkProizv</vt:lpstr>
      <vt:lpstr>checkSbyt</vt:lpstr>
      <vt:lpstr>codeTemplate</vt:lpstr>
      <vt:lpstr>Date_of_posting_inf</vt:lpstr>
      <vt:lpstr>Date_of_publication</vt:lpstr>
      <vt:lpstr>datePrice</vt:lpstr>
      <vt:lpstr>datePriceTwo</vt:lpstr>
      <vt:lpstr>DAY</vt:lpstr>
      <vt:lpstr>deleteForExceptions</vt:lpstr>
      <vt:lpstr>deleteNotForExceptions</vt:lpstr>
      <vt:lpstr>details_of_org</vt:lpstr>
      <vt:lpstr>details_of_org_address</vt:lpstr>
      <vt:lpstr>details_of_org_buhg</vt:lpstr>
      <vt:lpstr>details_of_org_etc</vt:lpstr>
      <vt:lpstr>details_of_org_main</vt:lpstr>
      <vt:lpstr>fil</vt:lpstr>
      <vt:lpstr>fil_flag</vt:lpstr>
      <vt:lpstr>flag_cross_subsidization</vt:lpstr>
      <vt:lpstr>flag_ipr</vt:lpstr>
      <vt:lpstr>flag_two_part_tariff</vt:lpstr>
      <vt:lpstr>godEnd</vt:lpstr>
      <vt:lpstr>godStart</vt:lpstr>
      <vt:lpstr>hide_me_column_1_1</vt:lpstr>
      <vt:lpstr>hide_me_column_1_2</vt:lpstr>
      <vt:lpstr>hide_me_column_2</vt:lpstr>
      <vt:lpstr>hide_me_column_3</vt:lpstr>
      <vt:lpstr>hide_me_column_4</vt:lpstr>
      <vt:lpstr>hide_me_row_1_1</vt:lpstr>
      <vt:lpstr>hide_me_row_1_2</vt:lpstr>
      <vt:lpstr>hide_me_row_2_1</vt:lpstr>
      <vt:lpstr>hide_me_row_2_2</vt:lpstr>
      <vt:lpstr>hide_me_row_2_3</vt:lpstr>
      <vt:lpstr>hide_me_row_2_4</vt:lpstr>
      <vt:lpstr>hide_me_row_2_7</vt:lpstr>
      <vt:lpstr>hide_me_row_2_8</vt:lpstr>
      <vt:lpstr>hide_me_row_3</vt:lpstr>
      <vt:lpstr>hide_me_row_4</vt:lpstr>
      <vt:lpstr>inn</vt:lpstr>
      <vt:lpstr>inn_zag</vt:lpstr>
      <vt:lpstr>kind_of_activity</vt:lpstr>
      <vt:lpstr>kind_of_goods</vt:lpstr>
      <vt:lpstr>kind_of_NDS</vt:lpstr>
      <vt:lpstr>kind_of_publication</vt:lpstr>
      <vt:lpstr>kind_of_tariff_unit</vt:lpstr>
      <vt:lpstr>kind_of_the_method_of_tariff_setting</vt:lpstr>
      <vt:lpstr>kpp</vt:lpstr>
      <vt:lpstr>kpp_zag</vt:lpstr>
      <vt:lpstr>LastUpdateDate_MO</vt:lpstr>
      <vt:lpstr>LastUpdateDate_ReestrOrg</vt:lpstr>
      <vt:lpstr>LIST_MR_MO_OKTMO</vt:lpstr>
      <vt:lpstr>LIST_ORG_WARM</vt:lpstr>
      <vt:lpstr>logic</vt:lpstr>
      <vt:lpstr>mo_check</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MO_LIST_25</vt:lpstr>
      <vt:lpstr>MO_LIST_26</vt:lpstr>
      <vt:lpstr>MO_LIST_27</vt:lpstr>
      <vt:lpstr>MO_LIST_28</vt:lpstr>
      <vt:lpstr>MO_LIST_29</vt:lpstr>
      <vt:lpstr>MO_LIST_3</vt:lpstr>
      <vt:lpstr>MO_LIST_30</vt:lpstr>
      <vt:lpstr>MO_LIST_31</vt:lpstr>
      <vt:lpstr>MO_LIST_32</vt:lpstr>
      <vt:lpstr>MO_LIST_33</vt:lpstr>
      <vt:lpstr>MO_LIST_34</vt:lpstr>
      <vt:lpstr>MO_LIST_35</vt:lpstr>
      <vt:lpstr>MO_LIST_36</vt:lpstr>
      <vt:lpstr>MO_LIST_37</vt:lpstr>
      <vt:lpstr>MO_LIST_38</vt:lpstr>
      <vt:lpstr>MO_LIST_39</vt:lpstr>
      <vt:lpstr>MO_LIST_4</vt:lpstr>
      <vt:lpstr>MO_LIST_40</vt:lpstr>
      <vt:lpstr>MO_LIST_41</vt:lpstr>
      <vt:lpstr>MO_LIST_42</vt:lpstr>
      <vt:lpstr>MO_LIST_43</vt:lpstr>
      <vt:lpstr>MO_LIST_44</vt:lpstr>
      <vt:lpstr>MO_LIST_45</vt:lpstr>
      <vt:lpstr>MO_LIST_46</vt:lpstr>
      <vt:lpstr>MO_LIST_47</vt:lpstr>
      <vt:lpstr>MO_LIST_48</vt:lpstr>
      <vt:lpstr>MO_LIST_49</vt:lpstr>
      <vt:lpstr>MO_LIST_5</vt:lpstr>
      <vt:lpstr>MO_LIST_50</vt:lpstr>
      <vt:lpstr>MO_LIST_51</vt:lpstr>
      <vt:lpstr>MO_LIST_52</vt:lpstr>
      <vt:lpstr>MO_LIST_53</vt:lpstr>
      <vt:lpstr>MO_LIST_54</vt:lpstr>
      <vt:lpstr>MO_LIST_55</vt:lpstr>
      <vt:lpstr>MO_LIST_56</vt:lpstr>
      <vt:lpstr>MO_LIST_57</vt:lpstr>
      <vt:lpstr>MO_LIST_58</vt:lpstr>
      <vt:lpstr>MO_LIST_59</vt:lpstr>
      <vt:lpstr>MO_LIST_6</vt:lpstr>
      <vt:lpstr>MO_LIST_60</vt:lpstr>
      <vt:lpstr>MO_LIST_61</vt:lpstr>
      <vt:lpstr>MO_LIST_62</vt:lpstr>
      <vt:lpstr>MO_LIST_63</vt:lpstr>
      <vt:lpstr>MO_LIST_64</vt:lpstr>
      <vt:lpstr>MO_LIST_7</vt:lpstr>
      <vt:lpstr>MO_LIST_8</vt:lpstr>
      <vt:lpstr>MO_LIST_9</vt:lpstr>
      <vt:lpstr>money</vt:lpstr>
      <vt:lpstr>MONTH</vt:lpstr>
      <vt:lpstr>MONTH_CH</vt:lpstr>
      <vt:lpstr>MONTH_RP</vt:lpstr>
      <vt:lpstr>mr_check</vt:lpstr>
      <vt:lpstr>MR_LIST</vt:lpstr>
      <vt:lpstr>nameSource_strPublication</vt:lpstr>
      <vt:lpstr>NDS</vt:lpstr>
      <vt:lpstr>oktmo_check</vt:lpstr>
      <vt:lpstr>org</vt:lpstr>
      <vt:lpstr>org_zag</vt:lpstr>
      <vt:lpstr>periodPrice</vt:lpstr>
      <vt:lpstr>periodPriceTwo</vt:lpstr>
      <vt:lpstr>Price2_point_5</vt:lpstr>
      <vt:lpstr>Price2_point_6</vt:lpstr>
      <vt:lpstr>ps_geo</vt:lpstr>
      <vt:lpstr>ps_p</vt:lpstr>
      <vt:lpstr>ps_psr</vt:lpstr>
      <vt:lpstr>ps_sr</vt:lpstr>
      <vt:lpstr>ps_ssh</vt:lpstr>
      <vt:lpstr>ps_ti</vt:lpstr>
      <vt:lpstr>ps_tsh</vt:lpstr>
      <vt:lpstr>ps_z</vt:lpstr>
      <vt:lpstr>range_cross_subsidization</vt:lpstr>
      <vt:lpstr>range_name_for_method</vt:lpstr>
      <vt:lpstr>range_name_for_pub</vt:lpstr>
      <vt:lpstr>REESTR_FILTERED</vt:lpstr>
      <vt:lpstr>REESTR_TEMP</vt:lpstr>
      <vt:lpstr>REGION</vt:lpstr>
      <vt:lpstr>region_name</vt:lpstr>
      <vt:lpstr>resolutionPrice</vt:lpstr>
      <vt:lpstr>resolutionPriceTwo</vt:lpstr>
      <vt:lpstr>responsible_FIO</vt:lpstr>
      <vt:lpstr>responsible_post</vt:lpstr>
      <vt:lpstr>SelectedRegion</vt:lpstr>
      <vt:lpstr>sheet_name_for_method</vt:lpstr>
      <vt:lpstr>sheet_name_for_pub</vt:lpstr>
      <vt:lpstr>SKI_description</vt:lpstr>
      <vt:lpstr>SKI_number</vt:lpstr>
      <vt:lpstr>strPublication</vt:lpstr>
      <vt:lpstr>unit</vt:lpstr>
      <vt:lpstr>valueSelectedRegion</vt:lpstr>
      <vt:lpstr>version</vt:lpstr>
      <vt:lpstr>Website_address_internet</vt:lpstr>
      <vt:lpstr>website_strPublication</vt:lpstr>
      <vt:lpstr>XML_MR_MO_OKTMO_LIST_TAG_NAMES</vt:lpstr>
      <vt:lpstr>XML_ORG_LIST_TAG_NAMES</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Показатели подлежащие раскрытию  в сфере теплоснабжения и сфере оказания услуг по передаче тепловой энергии (Цены и тарифы)</dc:title>
  <dc:subject>Показатели подлежащие раскрытию  в сфере теплоснабжения и сфере оказания услуг по передаче тепловой энергии (Цены и тарифы)</dc:subject>
  <dc:creator>--</dc:creator>
  <cp:lastModifiedBy>S304</cp:lastModifiedBy>
  <cp:lastPrinted>2011-08-03T13:56:51Z</cp:lastPrinted>
  <dcterms:created xsi:type="dcterms:W3CDTF">2004-05-21T07:18:45Z</dcterms:created>
  <dcterms:modified xsi:type="dcterms:W3CDTF">2016-10-19T07:12:02Z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MSEM">
    <vt:bool>true</vt:bool>
  </property>
  <property fmtid="{D5CDD505-2E9C-101B-9397-08002B2CF9AE}" pid="3" name="EditTemplate">
    <vt:bool>true</vt:bool>
  </property>
  <property fmtid="{D5CDD505-2E9C-101B-9397-08002B2CF9AE}" pid="4" name="Version">
    <vt:lpwstr>JKH.OPEN.INFO.PRICE.WARM</vt:lpwstr>
  </property>
  <property fmtid="{D5CDD505-2E9C-101B-9397-08002B2CF9AE}" pid="5" name="UserComments">
    <vt:lpwstr/>
  </property>
  <property fmtid="{D5CDD505-2E9C-101B-9397-08002B2CF9AE}" pid="6" name="PeriodLength">
    <vt:lpwstr/>
  </property>
  <property fmtid="{D5CDD505-2E9C-101B-9397-08002B2CF9AE}" pid="7" name="XsltDocFilePath">
    <vt:lpwstr/>
  </property>
  <property fmtid="{D5CDD505-2E9C-101B-9397-08002B2CF9AE}" pid="8" name="XslViewFilePath">
    <vt:lpwstr/>
  </property>
  <property fmtid="{D5CDD505-2E9C-101B-9397-08002B2CF9AE}" pid="9" name="RootDocFilePath">
    <vt:lpwstr/>
  </property>
  <property fmtid="{D5CDD505-2E9C-101B-9397-08002B2CF9AE}" pid="10" name="HtmlTempFilePath">
    <vt:lpwstr/>
  </property>
  <property fmtid="{D5CDD505-2E9C-101B-9397-08002B2CF9AE}" pid="11" name="Validate">
    <vt:lpwstr>#REFERENCEDDATA#\GRESv.xsl</vt:lpwstr>
  </property>
  <property fmtid="{D5CDD505-2E9C-101B-9397-08002B2CF9AE}" pid="12" name="entityid">
    <vt:lpwstr/>
  </property>
  <property fmtid="{D5CDD505-2E9C-101B-9397-08002B2CF9AE}" pid="13" name="keywords">
    <vt:lpwstr/>
  </property>
  <property fmtid="{D5CDD505-2E9C-101B-9397-08002B2CF9AE}" pid="14" name="Status">
    <vt:lpwstr>1</vt:lpwstr>
  </property>
  <property fmtid="{D5CDD505-2E9C-101B-9397-08002B2CF9AE}" pid="15" name="Period">
    <vt:lpwstr>2007</vt:lpwstr>
  </property>
  <property fmtid="{D5CDD505-2E9C-101B-9397-08002B2CF9AE}" pid="16" name="PROP1">
    <vt:lpwstr>1</vt:lpwstr>
  </property>
  <property fmtid="{D5CDD505-2E9C-101B-9397-08002B2CF9AE}" pid="17" name="PROP2">
    <vt:lpwstr>5</vt:lpwstr>
  </property>
  <property fmtid="{D5CDD505-2E9C-101B-9397-08002B2CF9AE}" pid="18" name="CurrentVersion">
    <vt:lpwstr>4.7</vt:lpwstr>
  </property>
  <property fmtid="{D5CDD505-2E9C-101B-9397-08002B2CF9AE}" pid="19" name="XMLTempFilePath">
    <vt:lpwstr/>
  </property>
  <property fmtid="{D5CDD505-2E9C-101B-9397-08002B2CF9AE}" pid="20" name="TemplateOperationMode">
    <vt:i4>3</vt:i4>
  </property>
</Properties>
</file>